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66925"/>
  <mc:AlternateContent xmlns:mc="http://schemas.openxmlformats.org/markup-compatibility/2006">
    <mc:Choice Requires="x15">
      <x15ac:absPath xmlns:x15ac="http://schemas.microsoft.com/office/spreadsheetml/2010/11/ac" url="D:\HUYEN\TL 2023\Công bố TTHC\Công bố DVCTT 2023\"/>
    </mc:Choice>
  </mc:AlternateContent>
  <xr:revisionPtr revIDLastSave="0" documentId="13_ncr:1_{2E719478-F2FE-44D7-8740-3118CFDCF2C1}" xr6:coauthVersionLast="45" xr6:coauthVersionMax="45" xr10:uidLastSave="{00000000-0000-0000-0000-000000000000}"/>
  <bookViews>
    <workbookView xWindow="-120" yWindow="-120" windowWidth="20730" windowHeight="11160" xr2:uid="{00000000-000D-0000-FFFF-FFFF00000000}"/>
  </bookViews>
  <sheets>
    <sheet name="DT_TRINH UBND TINH" sheetId="9" r:id="rId1"/>
  </sheets>
  <definedNames>
    <definedName name="_xlnm.Print_Titles" localSheetId="0">'DT_TRINH UBND TINH'!$4:$6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7" i="9" l="1"/>
  <c r="L6" i="9"/>
  <c r="K10" i="9"/>
  <c r="K9" i="9"/>
  <c r="K8" i="9"/>
  <c r="K7" i="9"/>
  <c r="K6" i="9"/>
  <c r="K581" i="9"/>
  <c r="K580" i="9"/>
  <c r="D581" i="9"/>
  <c r="C581" i="9"/>
  <c r="K64" i="9"/>
  <c r="K63" i="9"/>
  <c r="L584" i="9" l="1"/>
  <c r="L583" i="9"/>
  <c r="M2151" i="9"/>
  <c r="D1344" i="9" l="1"/>
  <c r="E1300" i="9"/>
  <c r="F1344" i="9"/>
  <c r="G1344" i="9"/>
  <c r="H1344" i="9"/>
  <c r="C1344" i="9"/>
  <c r="D1348" i="9"/>
  <c r="F1348" i="9"/>
  <c r="G1348" i="9"/>
  <c r="H1348" i="9"/>
  <c r="C1348" i="9"/>
  <c r="D1301" i="9"/>
  <c r="F1301" i="9"/>
  <c r="G1301" i="9"/>
  <c r="H1301" i="9"/>
  <c r="C1301" i="9"/>
  <c r="D1305" i="9"/>
  <c r="F1305" i="9"/>
  <c r="G1305" i="9"/>
  <c r="H1305" i="9"/>
  <c r="C1305" i="9"/>
  <c r="D1311" i="9"/>
  <c r="F1311" i="9"/>
  <c r="G1311" i="9"/>
  <c r="H1311" i="9"/>
  <c r="C1311" i="9"/>
  <c r="D1325" i="9"/>
  <c r="F1325" i="9"/>
  <c r="G1325" i="9"/>
  <c r="H1325" i="9"/>
  <c r="C1325" i="9"/>
  <c r="D1334" i="9"/>
  <c r="F1334" i="9"/>
  <c r="G1334" i="9"/>
  <c r="H1334" i="9"/>
  <c r="C1334" i="9"/>
  <c r="D1353" i="9"/>
  <c r="F1353" i="9"/>
  <c r="G1353" i="9"/>
  <c r="H1353" i="9"/>
  <c r="C1353" i="9"/>
  <c r="D1359" i="9"/>
  <c r="F1359" i="9"/>
  <c r="G1359" i="9"/>
  <c r="H1359" i="9"/>
  <c r="C1359" i="9"/>
  <c r="D1379" i="9"/>
  <c r="F1379" i="9"/>
  <c r="G1379" i="9"/>
  <c r="H1379" i="9"/>
  <c r="C1379" i="9"/>
  <c r="D1386" i="9"/>
  <c r="F1386" i="9"/>
  <c r="G1386" i="9"/>
  <c r="H1386" i="9"/>
  <c r="C1386" i="9"/>
  <c r="D1396" i="9"/>
  <c r="F1396" i="9"/>
  <c r="G1396" i="9"/>
  <c r="H1396" i="9"/>
  <c r="C1396" i="9"/>
  <c r="D1403" i="9"/>
  <c r="F1403" i="9"/>
  <c r="G1403" i="9"/>
  <c r="H1403" i="9"/>
  <c r="C1403" i="9"/>
  <c r="D1418" i="9"/>
  <c r="F1418" i="9"/>
  <c r="G1418" i="9"/>
  <c r="H1418" i="9"/>
  <c r="C1418" i="9"/>
  <c r="D1431" i="9"/>
  <c r="F1431" i="9"/>
  <c r="G1431" i="9"/>
  <c r="H1431" i="9"/>
  <c r="C1431" i="9"/>
  <c r="D1434" i="9"/>
  <c r="F1434" i="9"/>
  <c r="G1434" i="9"/>
  <c r="H1434" i="9"/>
  <c r="C1434" i="9"/>
  <c r="D1476" i="9"/>
  <c r="F1476" i="9"/>
  <c r="G1476" i="9"/>
  <c r="H1476" i="9"/>
  <c r="C1476" i="9"/>
  <c r="D1440" i="9"/>
  <c r="F1440" i="9"/>
  <c r="F1439" i="9" s="1"/>
  <c r="G1440" i="9"/>
  <c r="H1440" i="9"/>
  <c r="C1440" i="9"/>
  <c r="D1443" i="9"/>
  <c r="F1443" i="9"/>
  <c r="G1443" i="9"/>
  <c r="H1443" i="9"/>
  <c r="C1443" i="9"/>
  <c r="D1445" i="9"/>
  <c r="F1445" i="9"/>
  <c r="G1445" i="9"/>
  <c r="H1445" i="9"/>
  <c r="C1445" i="9"/>
  <c r="D1458" i="9"/>
  <c r="F1458" i="9"/>
  <c r="G1458" i="9"/>
  <c r="H1458" i="9"/>
  <c r="C1458" i="9"/>
  <c r="D1479" i="9"/>
  <c r="F1479" i="9"/>
  <c r="G1479" i="9"/>
  <c r="H1479" i="9"/>
  <c r="C1479" i="9"/>
  <c r="D1481" i="9"/>
  <c r="F1481" i="9"/>
  <c r="G1481" i="9"/>
  <c r="H1481" i="9"/>
  <c r="C1481" i="9"/>
  <c r="D1484" i="9"/>
  <c r="F1484" i="9"/>
  <c r="G1484" i="9"/>
  <c r="H1484" i="9"/>
  <c r="C1484" i="9"/>
  <c r="D1496" i="9"/>
  <c r="F1496" i="9"/>
  <c r="G1496" i="9"/>
  <c r="H1496" i="9"/>
  <c r="C1496" i="9"/>
  <c r="D1518" i="9"/>
  <c r="F1518" i="9"/>
  <c r="G1518" i="9"/>
  <c r="H1518" i="9"/>
  <c r="C1518" i="9"/>
  <c r="D1523" i="9"/>
  <c r="F1523" i="9"/>
  <c r="G1523" i="9"/>
  <c r="H1523" i="9"/>
  <c r="C1523" i="9"/>
  <c r="F1478" i="9" l="1"/>
  <c r="H1478" i="9"/>
  <c r="C1478" i="9"/>
  <c r="C1439" i="9"/>
  <c r="C1299" i="9" s="1"/>
  <c r="D1439" i="9"/>
  <c r="D1478" i="9"/>
  <c r="H1439" i="9"/>
  <c r="H1299" i="9" s="1"/>
  <c r="G1300" i="9"/>
  <c r="G1299" i="9" s="1"/>
  <c r="H1300" i="9"/>
  <c r="G1478" i="9"/>
  <c r="G1439" i="9"/>
  <c r="D1300" i="9"/>
  <c r="D1299" i="9" s="1"/>
  <c r="C1300" i="9"/>
  <c r="F1300" i="9"/>
  <c r="F1299" i="9" s="1"/>
  <c r="D1529" i="9"/>
  <c r="F1529" i="9"/>
  <c r="G1529" i="9"/>
  <c r="H1529" i="9"/>
  <c r="C1529" i="9"/>
  <c r="D1544" i="9"/>
  <c r="F1544" i="9"/>
  <c r="G1544" i="9"/>
  <c r="H1544" i="9"/>
  <c r="C1544" i="9"/>
  <c r="C1546" i="9"/>
  <c r="D1546" i="9"/>
  <c r="F1546" i="9"/>
  <c r="G1546" i="9"/>
  <c r="H1546" i="9"/>
  <c r="D1559" i="9"/>
  <c r="F1559" i="9"/>
  <c r="G1559" i="9"/>
  <c r="H1559" i="9"/>
  <c r="C1559" i="9"/>
  <c r="D1564" i="9"/>
  <c r="F1564" i="9"/>
  <c r="G1564" i="9"/>
  <c r="H1564" i="9"/>
  <c r="C1564" i="9"/>
  <c r="D1576" i="9"/>
  <c r="F1576" i="9"/>
  <c r="G1576" i="9"/>
  <c r="H1576" i="9"/>
  <c r="C1576" i="9"/>
  <c r="D1581" i="9"/>
  <c r="F1581" i="9"/>
  <c r="G1581" i="9"/>
  <c r="H1581" i="9"/>
  <c r="C1581" i="9"/>
  <c r="D1588" i="9"/>
  <c r="F1588" i="9"/>
  <c r="G1588" i="9"/>
  <c r="H1588" i="9"/>
  <c r="C1588" i="9"/>
  <c r="C1592" i="9"/>
  <c r="D1592" i="9"/>
  <c r="F1592" i="9"/>
  <c r="G1592" i="9"/>
  <c r="H1592" i="9"/>
  <c r="D1605" i="9"/>
  <c r="F1605" i="9"/>
  <c r="G1605" i="9"/>
  <c r="H1605" i="9"/>
  <c r="C1605" i="9"/>
  <c r="D1607" i="9"/>
  <c r="F1607" i="9"/>
  <c r="G1607" i="9"/>
  <c r="H1607" i="9"/>
  <c r="C1607" i="9"/>
  <c r="D1643" i="9"/>
  <c r="F1643" i="9"/>
  <c r="G1643" i="9"/>
  <c r="H1643" i="9"/>
  <c r="C1643" i="9"/>
  <c r="D1664" i="9"/>
  <c r="F1664" i="9"/>
  <c r="G1664" i="9"/>
  <c r="H1664" i="9"/>
  <c r="C1664" i="9"/>
  <c r="D1675" i="9"/>
  <c r="F1675" i="9"/>
  <c r="G1675" i="9"/>
  <c r="H1675" i="9"/>
  <c r="C1675" i="9"/>
  <c r="D1682" i="9"/>
  <c r="F1682" i="9"/>
  <c r="G1682" i="9"/>
  <c r="H1682" i="9"/>
  <c r="C1682" i="9"/>
  <c r="D1686" i="9"/>
  <c r="F1686" i="9"/>
  <c r="G1686" i="9"/>
  <c r="H1686" i="9"/>
  <c r="C1686" i="9"/>
  <c r="D1695" i="9"/>
  <c r="F1695" i="9"/>
  <c r="G1695" i="9"/>
  <c r="H1695" i="9"/>
  <c r="C1695" i="9"/>
  <c r="D1703" i="9"/>
  <c r="F1703" i="9"/>
  <c r="G1703" i="9"/>
  <c r="H1703" i="9"/>
  <c r="C1703" i="9"/>
  <c r="D1699" i="9"/>
  <c r="F1699" i="9"/>
  <c r="G1699" i="9"/>
  <c r="H1699" i="9"/>
  <c r="C1699" i="9"/>
  <c r="D1707" i="9"/>
  <c r="F1707" i="9"/>
  <c r="G1707" i="9"/>
  <c r="H1707" i="9"/>
  <c r="C1707" i="9"/>
  <c r="D1717" i="9"/>
  <c r="F1717" i="9"/>
  <c r="G1717" i="9"/>
  <c r="H1717" i="9"/>
  <c r="C1717" i="9"/>
  <c r="D1740" i="9"/>
  <c r="F1740" i="9"/>
  <c r="G1740" i="9"/>
  <c r="H1740" i="9"/>
  <c r="C1740" i="9"/>
  <c r="D1749" i="9"/>
  <c r="F1749" i="9"/>
  <c r="G1749" i="9"/>
  <c r="H1749" i="9"/>
  <c r="C1749" i="9"/>
  <c r="D1754" i="9"/>
  <c r="F1754" i="9"/>
  <c r="G1754" i="9"/>
  <c r="H1754" i="9"/>
  <c r="C1754" i="9"/>
  <c r="D1783" i="9"/>
  <c r="F1783" i="9"/>
  <c r="G1783" i="9"/>
  <c r="H1783" i="9"/>
  <c r="C1783" i="9"/>
  <c r="D1786" i="9"/>
  <c r="D1785" i="9" s="1"/>
  <c r="F1786" i="9"/>
  <c r="F1785" i="9" s="1"/>
  <c r="G1786" i="9"/>
  <c r="G1785" i="9" s="1"/>
  <c r="H1786" i="9"/>
  <c r="H1785" i="9" s="1"/>
  <c r="C1786" i="9"/>
  <c r="C1785" i="9" s="1"/>
  <c r="D1774" i="9"/>
  <c r="F1774" i="9"/>
  <c r="G1774" i="9"/>
  <c r="H1774" i="9"/>
  <c r="C1774" i="9"/>
  <c r="D1770" i="9"/>
  <c r="F1770" i="9"/>
  <c r="G1770" i="9"/>
  <c r="H1770" i="9"/>
  <c r="C1770" i="9"/>
  <c r="D1767" i="9"/>
  <c r="F1767" i="9"/>
  <c r="G1767" i="9"/>
  <c r="H1767" i="9"/>
  <c r="C1767" i="9"/>
  <c r="D1763" i="9"/>
  <c r="F1763" i="9"/>
  <c r="G1763" i="9"/>
  <c r="H1763" i="9"/>
  <c r="C1763" i="9"/>
  <c r="D1759" i="9"/>
  <c r="F1759" i="9"/>
  <c r="G1759" i="9"/>
  <c r="H1759" i="9"/>
  <c r="C1759" i="9"/>
  <c r="H1769" i="9" l="1"/>
  <c r="G1694" i="9"/>
  <c r="G1693" i="9" s="1"/>
  <c r="D1674" i="9"/>
  <c r="F1674" i="9"/>
  <c r="F1769" i="9"/>
  <c r="G1769" i="9"/>
  <c r="G1706" i="9"/>
  <c r="F1694" i="9"/>
  <c r="F1693" i="9" s="1"/>
  <c r="H1674" i="9"/>
  <c r="C1674" i="9"/>
  <c r="F1706" i="9"/>
  <c r="C1694" i="9"/>
  <c r="C1693" i="9" s="1"/>
  <c r="D1694" i="9"/>
  <c r="D1693" i="9" s="1"/>
  <c r="H1706" i="9"/>
  <c r="C1769" i="9"/>
  <c r="D1769" i="9"/>
  <c r="C1706" i="9"/>
  <c r="D1706" i="9"/>
  <c r="H1694" i="9"/>
  <c r="H1693" i="9" s="1"/>
  <c r="G1674" i="9"/>
  <c r="C1527" i="9"/>
  <c r="F1527" i="9"/>
  <c r="H1527" i="9"/>
  <c r="D1527" i="9"/>
  <c r="G1527" i="9"/>
  <c r="D2040" i="9"/>
  <c r="F2040" i="9"/>
  <c r="G2040" i="9"/>
  <c r="H2040" i="9"/>
  <c r="C2040" i="9"/>
  <c r="D768" i="9" l="1"/>
  <c r="F768" i="9"/>
  <c r="G768" i="9"/>
  <c r="H768" i="9"/>
  <c r="C768" i="9"/>
  <c r="D765" i="9"/>
  <c r="F765" i="9"/>
  <c r="G765" i="9"/>
  <c r="H765" i="9"/>
  <c r="C765" i="9"/>
  <c r="D758" i="9"/>
  <c r="F758" i="9"/>
  <c r="G758" i="9"/>
  <c r="H758" i="9"/>
  <c r="C758" i="9"/>
  <c r="D750" i="9"/>
  <c r="D749" i="9" s="1"/>
  <c r="F750" i="9"/>
  <c r="G750" i="9"/>
  <c r="H750" i="9"/>
  <c r="C750" i="9"/>
  <c r="C749" i="9" s="1"/>
  <c r="D747" i="9"/>
  <c r="F747" i="9"/>
  <c r="G747" i="9"/>
  <c r="H747" i="9"/>
  <c r="C747" i="9"/>
  <c r="D744" i="9"/>
  <c r="F744" i="9"/>
  <c r="G744" i="9"/>
  <c r="H744" i="9"/>
  <c r="C744" i="9"/>
  <c r="D739" i="9"/>
  <c r="F739" i="9"/>
  <c r="G739" i="9"/>
  <c r="H739" i="9"/>
  <c r="C739" i="9"/>
  <c r="D724" i="9"/>
  <c r="F724" i="9"/>
  <c r="G724" i="9"/>
  <c r="H724" i="9"/>
  <c r="C724" i="9"/>
  <c r="D722" i="9"/>
  <c r="F722" i="9"/>
  <c r="G722" i="9"/>
  <c r="H722" i="9"/>
  <c r="C722" i="9"/>
  <c r="C11" i="9"/>
  <c r="D719" i="9"/>
  <c r="F719" i="9"/>
  <c r="F718" i="9" s="1"/>
  <c r="G719" i="9"/>
  <c r="H719" i="9"/>
  <c r="C719" i="9"/>
  <c r="D679" i="9"/>
  <c r="F679" i="9"/>
  <c r="G679" i="9"/>
  <c r="H679" i="9"/>
  <c r="C679" i="9"/>
  <c r="D670" i="9"/>
  <c r="F670" i="9"/>
  <c r="G670" i="9"/>
  <c r="H670" i="9"/>
  <c r="C670" i="9"/>
  <c r="D582" i="9"/>
  <c r="F582" i="9"/>
  <c r="G582" i="9"/>
  <c r="H582" i="9"/>
  <c r="C582" i="9"/>
  <c r="D589" i="9"/>
  <c r="F589" i="9"/>
  <c r="G589" i="9"/>
  <c r="H589" i="9"/>
  <c r="C589" i="9"/>
  <c r="D600" i="9"/>
  <c r="F600" i="9"/>
  <c r="G600" i="9"/>
  <c r="H600" i="9"/>
  <c r="C600" i="9"/>
  <c r="D630" i="9"/>
  <c r="F630" i="9"/>
  <c r="G630" i="9"/>
  <c r="H630" i="9"/>
  <c r="C630" i="9"/>
  <c r="D634" i="9"/>
  <c r="F634" i="9"/>
  <c r="G634" i="9"/>
  <c r="H634" i="9"/>
  <c r="C634" i="9"/>
  <c r="D656" i="9"/>
  <c r="F656" i="9"/>
  <c r="G656" i="9"/>
  <c r="H656" i="9"/>
  <c r="C656" i="9"/>
  <c r="D667" i="9"/>
  <c r="F667" i="9"/>
  <c r="G667" i="9"/>
  <c r="H667" i="9"/>
  <c r="C667" i="9"/>
  <c r="D1288" i="9"/>
  <c r="F1288" i="9"/>
  <c r="G1288" i="9"/>
  <c r="H1288" i="9"/>
  <c r="C1288" i="9"/>
  <c r="D1281" i="9"/>
  <c r="F1281" i="9"/>
  <c r="G1281" i="9"/>
  <c r="G1280" i="9" s="1"/>
  <c r="H1281" i="9"/>
  <c r="C1281" i="9"/>
  <c r="D1291" i="9"/>
  <c r="F1291" i="9"/>
  <c r="G1291" i="9"/>
  <c r="H1291" i="9"/>
  <c r="C1291" i="9"/>
  <c r="F1280" i="9" l="1"/>
  <c r="F581" i="9"/>
  <c r="C718" i="9"/>
  <c r="D718" i="9"/>
  <c r="D580" i="9" s="1"/>
  <c r="H749" i="9"/>
  <c r="C1280" i="9"/>
  <c r="D1280" i="9"/>
  <c r="C580" i="9"/>
  <c r="H718" i="9"/>
  <c r="G749" i="9"/>
  <c r="H1280" i="9"/>
  <c r="G581" i="9"/>
  <c r="H581" i="9"/>
  <c r="H580" i="9" s="1"/>
  <c r="G718" i="9"/>
  <c r="F749" i="9"/>
  <c r="F580" i="9" s="1"/>
  <c r="D196" i="9"/>
  <c r="F196" i="9"/>
  <c r="G196" i="9"/>
  <c r="H196" i="9"/>
  <c r="C196" i="9"/>
  <c r="D177" i="9"/>
  <c r="F177" i="9"/>
  <c r="G177" i="9"/>
  <c r="H177" i="9"/>
  <c r="C177" i="9"/>
  <c r="G580" i="9" l="1"/>
  <c r="D2074" i="9"/>
  <c r="F2074" i="9"/>
  <c r="G2074" i="9"/>
  <c r="H2074" i="9"/>
  <c r="C2074" i="9"/>
  <c r="D1245" i="9" l="1"/>
  <c r="F1245" i="9"/>
  <c r="G1245" i="9"/>
  <c r="H1245" i="9"/>
  <c r="C1245" i="9"/>
  <c r="D1228" i="9"/>
  <c r="F1228" i="9"/>
  <c r="G1228" i="9"/>
  <c r="H1228" i="9"/>
  <c r="D1222" i="9"/>
  <c r="F1222" i="9"/>
  <c r="G1222" i="9"/>
  <c r="H1222" i="9"/>
  <c r="C1222" i="9"/>
  <c r="D1187" i="9"/>
  <c r="F1187" i="9"/>
  <c r="G1187" i="9"/>
  <c r="H1187" i="9"/>
  <c r="C1187" i="9"/>
  <c r="D458" i="9" l="1"/>
  <c r="F458" i="9"/>
  <c r="G458" i="9"/>
  <c r="H458" i="9"/>
  <c r="C458" i="9"/>
  <c r="D450" i="9"/>
  <c r="F450" i="9"/>
  <c r="G450" i="9"/>
  <c r="H450" i="9"/>
  <c r="C450" i="9"/>
  <c r="D879" i="9" l="1"/>
  <c r="F879" i="9"/>
  <c r="G879" i="9"/>
  <c r="H879" i="9"/>
  <c r="C879" i="9"/>
  <c r="D912" i="9"/>
  <c r="F912" i="9"/>
  <c r="G912" i="9"/>
  <c r="H912" i="9"/>
  <c r="C912" i="9"/>
  <c r="D923" i="9"/>
  <c r="F923" i="9"/>
  <c r="G923" i="9"/>
  <c r="H923" i="9"/>
  <c r="D933" i="9"/>
  <c r="F933" i="9"/>
  <c r="G933" i="9"/>
  <c r="H933" i="9"/>
  <c r="D931" i="9"/>
  <c r="F931" i="9"/>
  <c r="G931" i="9"/>
  <c r="H931" i="9"/>
  <c r="C931" i="9"/>
  <c r="D874" i="9"/>
  <c r="F874" i="9"/>
  <c r="G874" i="9"/>
  <c r="H874" i="9"/>
  <c r="I874" i="9"/>
  <c r="D876" i="9"/>
  <c r="F876" i="9"/>
  <c r="G876" i="9"/>
  <c r="H876" i="9"/>
  <c r="I876" i="9"/>
  <c r="C876" i="9"/>
  <c r="C899" i="9"/>
  <c r="D899" i="9"/>
  <c r="F899" i="9"/>
  <c r="G899" i="9"/>
  <c r="H899" i="9"/>
  <c r="D813" i="9"/>
  <c r="F813" i="9"/>
  <c r="G813" i="9"/>
  <c r="H813" i="9"/>
  <c r="C813" i="9"/>
  <c r="C826" i="9"/>
  <c r="D826" i="9"/>
  <c r="F826" i="9"/>
  <c r="G826" i="9"/>
  <c r="H826" i="9"/>
  <c r="H2139" i="9" l="1"/>
  <c r="G2139" i="9"/>
  <c r="F2139" i="9"/>
  <c r="D2139" i="9"/>
  <c r="C2139" i="9"/>
  <c r="H2125" i="9"/>
  <c r="G2125" i="9"/>
  <c r="F2125" i="9"/>
  <c r="D2125" i="9"/>
  <c r="C2125" i="9"/>
  <c r="H2110" i="9"/>
  <c r="G2110" i="9"/>
  <c r="F2110" i="9"/>
  <c r="D2110" i="9"/>
  <c r="C2110" i="9"/>
  <c r="H2105" i="9"/>
  <c r="H2104" i="9" s="1"/>
  <c r="G2105" i="9"/>
  <c r="G2104" i="9" s="1"/>
  <c r="F2105" i="9"/>
  <c r="F2104" i="9" s="1"/>
  <c r="D2105" i="9"/>
  <c r="D2104" i="9" s="1"/>
  <c r="C2105" i="9"/>
  <c r="C2104" i="9" s="1"/>
  <c r="H2087" i="9"/>
  <c r="G2087" i="9"/>
  <c r="F2087" i="9"/>
  <c r="D2087" i="9"/>
  <c r="C2087" i="9"/>
  <c r="H2081" i="9"/>
  <c r="G2081" i="9"/>
  <c r="F2081" i="9"/>
  <c r="D2081" i="9"/>
  <c r="C2081" i="9"/>
  <c r="C2080" i="9" s="1"/>
  <c r="H2054" i="9"/>
  <c r="G2054" i="9"/>
  <c r="F2054" i="9"/>
  <c r="D2054" i="9"/>
  <c r="C2054" i="9"/>
  <c r="H2044" i="9"/>
  <c r="G2044" i="9"/>
  <c r="F2044" i="9"/>
  <c r="D2044" i="9"/>
  <c r="C2044" i="9"/>
  <c r="H2038" i="9"/>
  <c r="G2038" i="9"/>
  <c r="F2038" i="9"/>
  <c r="D2038" i="9"/>
  <c r="C2038" i="9"/>
  <c r="H2034" i="9"/>
  <c r="G2034" i="9"/>
  <c r="F2034" i="9"/>
  <c r="D2034" i="9"/>
  <c r="C2034" i="9"/>
  <c r="H2029" i="9"/>
  <c r="G2029" i="9"/>
  <c r="F2029" i="9"/>
  <c r="D2029" i="9"/>
  <c r="C2029" i="9"/>
  <c r="H2006" i="9"/>
  <c r="G2006" i="9"/>
  <c r="F2006" i="9"/>
  <c r="D2006" i="9"/>
  <c r="C2006" i="9"/>
  <c r="H1954" i="9"/>
  <c r="G1954" i="9"/>
  <c r="F1954" i="9"/>
  <c r="D1954" i="9"/>
  <c r="C1954" i="9"/>
  <c r="H1949" i="9"/>
  <c r="G1949" i="9"/>
  <c r="F1949" i="9"/>
  <c r="D1949" i="9"/>
  <c r="C1949" i="9"/>
  <c r="H1942" i="9"/>
  <c r="G1942" i="9"/>
  <c r="F1942" i="9"/>
  <c r="D1942" i="9"/>
  <c r="C1942" i="9"/>
  <c r="H1938" i="9"/>
  <c r="H1937" i="9" s="1"/>
  <c r="G1938" i="9"/>
  <c r="G1937" i="9" s="1"/>
  <c r="F1938" i="9"/>
  <c r="F1937" i="9" s="1"/>
  <c r="D1938" i="9"/>
  <c r="D1937" i="9" s="1"/>
  <c r="C1938" i="9"/>
  <c r="C1937" i="9" s="1"/>
  <c r="H1911" i="9"/>
  <c r="G1911" i="9"/>
  <c r="F1911" i="9"/>
  <c r="D1911" i="9"/>
  <c r="C1911" i="9"/>
  <c r="H1907" i="9"/>
  <c r="G1907" i="9"/>
  <c r="F1907" i="9"/>
  <c r="D1907" i="9"/>
  <c r="C1907" i="9"/>
  <c r="H1903" i="9"/>
  <c r="G1903" i="9"/>
  <c r="F1903" i="9"/>
  <c r="D1903" i="9"/>
  <c r="C1903" i="9"/>
  <c r="H1889" i="9"/>
  <c r="G1889" i="9"/>
  <c r="F1889" i="9"/>
  <c r="D1889" i="9"/>
  <c r="C1889" i="9"/>
  <c r="H1832" i="9"/>
  <c r="G1832" i="9"/>
  <c r="F1832" i="9"/>
  <c r="D1832" i="9"/>
  <c r="C1832" i="9"/>
  <c r="H1823" i="9"/>
  <c r="G1823" i="9"/>
  <c r="F1823" i="9"/>
  <c r="D1823" i="9"/>
  <c r="C1823" i="9"/>
  <c r="H1821" i="9"/>
  <c r="G1821" i="9"/>
  <c r="F1821" i="9"/>
  <c r="D1821" i="9"/>
  <c r="C1821" i="9"/>
  <c r="H1795" i="9"/>
  <c r="G1795" i="9"/>
  <c r="F1795" i="9"/>
  <c r="D1795" i="9"/>
  <c r="C1795" i="9"/>
  <c r="H1790" i="9"/>
  <c r="G1790" i="9"/>
  <c r="F1790" i="9"/>
  <c r="D1790" i="9"/>
  <c r="C1790" i="9"/>
  <c r="H1296" i="9"/>
  <c r="G1296" i="9"/>
  <c r="F1296" i="9"/>
  <c r="D1296" i="9"/>
  <c r="C1296" i="9"/>
  <c r="H1275" i="9"/>
  <c r="G1275" i="9"/>
  <c r="F1275" i="9"/>
  <c r="D1275" i="9"/>
  <c r="C1275" i="9"/>
  <c r="H1272" i="9"/>
  <c r="G1272" i="9"/>
  <c r="F1272" i="9"/>
  <c r="D1272" i="9"/>
  <c r="C1272" i="9"/>
  <c r="H1265" i="9"/>
  <c r="G1265" i="9"/>
  <c r="F1265" i="9"/>
  <c r="D1265" i="9"/>
  <c r="C1265" i="9"/>
  <c r="H1261" i="9"/>
  <c r="G1261" i="9"/>
  <c r="F1261" i="9"/>
  <c r="D1261" i="9"/>
  <c r="C1261" i="9"/>
  <c r="C1228" i="9"/>
  <c r="H1183" i="9"/>
  <c r="G1183" i="9"/>
  <c r="F1183" i="9"/>
  <c r="D1183" i="9"/>
  <c r="C1183" i="9"/>
  <c r="H1180" i="9"/>
  <c r="G1180" i="9"/>
  <c r="F1180" i="9"/>
  <c r="D1180" i="9"/>
  <c r="C1180" i="9"/>
  <c r="H1178" i="9"/>
  <c r="G1178" i="9"/>
  <c r="F1178" i="9"/>
  <c r="D1178" i="9"/>
  <c r="C1178" i="9"/>
  <c r="H1142" i="9"/>
  <c r="G1142" i="9"/>
  <c r="F1142" i="9"/>
  <c r="D1142" i="9"/>
  <c r="C1142" i="9"/>
  <c r="H1138" i="9"/>
  <c r="G1138" i="9"/>
  <c r="F1138" i="9"/>
  <c r="D1138" i="9"/>
  <c r="C1138" i="9"/>
  <c r="H1122" i="9"/>
  <c r="G1122" i="9"/>
  <c r="F1122" i="9"/>
  <c r="D1122" i="9"/>
  <c r="C1122" i="9"/>
  <c r="G1105" i="9"/>
  <c r="F1105" i="9"/>
  <c r="D1105" i="9"/>
  <c r="C1105" i="9"/>
  <c r="G1097" i="9"/>
  <c r="F1097" i="9"/>
  <c r="D1097" i="9"/>
  <c r="C1097" i="9"/>
  <c r="G1091" i="9"/>
  <c r="F1091" i="9"/>
  <c r="D1091" i="9"/>
  <c r="C1091" i="9"/>
  <c r="H1083" i="9"/>
  <c r="G1083" i="9"/>
  <c r="F1083" i="9"/>
  <c r="D1083" i="9"/>
  <c r="C1083" i="9"/>
  <c r="H1072" i="9"/>
  <c r="G1072" i="9"/>
  <c r="F1072" i="9"/>
  <c r="D1072" i="9"/>
  <c r="C1072" i="9"/>
  <c r="H1062" i="9"/>
  <c r="G1062" i="9"/>
  <c r="F1062" i="9"/>
  <c r="D1062" i="9"/>
  <c r="C1062" i="9"/>
  <c r="H1053" i="9"/>
  <c r="G1053" i="9"/>
  <c r="F1053" i="9"/>
  <c r="D1053" i="9"/>
  <c r="C1053" i="9"/>
  <c r="H1043" i="9"/>
  <c r="G1043" i="9"/>
  <c r="F1043" i="9"/>
  <c r="D1043" i="9"/>
  <c r="C1043" i="9"/>
  <c r="H1036" i="9"/>
  <c r="G1036" i="9"/>
  <c r="F1036" i="9"/>
  <c r="D1036" i="9"/>
  <c r="C1036" i="9"/>
  <c r="H1031" i="9"/>
  <c r="G1031" i="9"/>
  <c r="F1031" i="9"/>
  <c r="D1031" i="9"/>
  <c r="C1031" i="9"/>
  <c r="H1020" i="9"/>
  <c r="G1020" i="9"/>
  <c r="F1020" i="9"/>
  <c r="D1020" i="9"/>
  <c r="C1020" i="9"/>
  <c r="H984" i="9"/>
  <c r="G984" i="9"/>
  <c r="F984" i="9"/>
  <c r="D984" i="9"/>
  <c r="C984" i="9"/>
  <c r="H980" i="9"/>
  <c r="G980" i="9"/>
  <c r="F980" i="9"/>
  <c r="D980" i="9"/>
  <c r="C980" i="9"/>
  <c r="H977" i="9"/>
  <c r="G977" i="9"/>
  <c r="F977" i="9"/>
  <c r="D977" i="9"/>
  <c r="C977" i="9"/>
  <c r="H968" i="9"/>
  <c r="G968" i="9"/>
  <c r="F968" i="9"/>
  <c r="D968" i="9"/>
  <c r="C968" i="9"/>
  <c r="H950" i="9"/>
  <c r="G950" i="9"/>
  <c r="F950" i="9"/>
  <c r="D950" i="9"/>
  <c r="C950" i="9"/>
  <c r="H937" i="9"/>
  <c r="G937" i="9"/>
  <c r="F937" i="9"/>
  <c r="D937" i="9"/>
  <c r="C937" i="9"/>
  <c r="C933" i="9"/>
  <c r="H929" i="9"/>
  <c r="G929" i="9"/>
  <c r="F929" i="9"/>
  <c r="D929" i="9"/>
  <c r="C929" i="9"/>
  <c r="C923" i="9"/>
  <c r="H919" i="9"/>
  <c r="G919" i="9"/>
  <c r="F919" i="9"/>
  <c r="D919" i="9"/>
  <c r="C919" i="9"/>
  <c r="H917" i="9"/>
  <c r="G917" i="9"/>
  <c r="F917" i="9"/>
  <c r="D917" i="9"/>
  <c r="C917" i="9"/>
  <c r="H910" i="9"/>
  <c r="G910" i="9"/>
  <c r="F910" i="9"/>
  <c r="D910" i="9"/>
  <c r="C910" i="9"/>
  <c r="H908" i="9"/>
  <c r="G908" i="9"/>
  <c r="F908" i="9"/>
  <c r="D908" i="9"/>
  <c r="C908" i="9"/>
  <c r="H902" i="9"/>
  <c r="G902" i="9"/>
  <c r="F902" i="9"/>
  <c r="D902" i="9"/>
  <c r="C902" i="9"/>
  <c r="C874" i="9"/>
  <c r="H870" i="9"/>
  <c r="G870" i="9"/>
  <c r="F870" i="9"/>
  <c r="D870" i="9"/>
  <c r="C870" i="9"/>
  <c r="H868" i="9"/>
  <c r="G868" i="9"/>
  <c r="F868" i="9"/>
  <c r="D868" i="9"/>
  <c r="C868" i="9"/>
  <c r="H865" i="9"/>
  <c r="G865" i="9"/>
  <c r="F865" i="9"/>
  <c r="D865" i="9"/>
  <c r="C865" i="9"/>
  <c r="H861" i="9"/>
  <c r="G861" i="9"/>
  <c r="F861" i="9"/>
  <c r="D861" i="9"/>
  <c r="C861" i="9"/>
  <c r="H841" i="9"/>
  <c r="G841" i="9"/>
  <c r="F841" i="9"/>
  <c r="D841" i="9"/>
  <c r="C841" i="9"/>
  <c r="H808" i="9"/>
  <c r="G808" i="9"/>
  <c r="F808" i="9"/>
  <c r="D808" i="9"/>
  <c r="C808" i="9"/>
  <c r="H806" i="9"/>
  <c r="G806" i="9"/>
  <c r="F806" i="9"/>
  <c r="D806" i="9"/>
  <c r="C806" i="9"/>
  <c r="H799" i="9"/>
  <c r="G799" i="9"/>
  <c r="F799" i="9"/>
  <c r="D799" i="9"/>
  <c r="C799" i="9"/>
  <c r="H794" i="9"/>
  <c r="G794" i="9"/>
  <c r="F794" i="9"/>
  <c r="D794" i="9"/>
  <c r="C794" i="9"/>
  <c r="H792" i="9"/>
  <c r="G792" i="9"/>
  <c r="F792" i="9"/>
  <c r="D792" i="9"/>
  <c r="C792" i="9"/>
  <c r="H783" i="9"/>
  <c r="G783" i="9"/>
  <c r="F783" i="9"/>
  <c r="D783" i="9"/>
  <c r="C783" i="9"/>
  <c r="H776" i="9"/>
  <c r="G776" i="9"/>
  <c r="F776" i="9"/>
  <c r="D776" i="9"/>
  <c r="C776" i="9"/>
  <c r="H772" i="9"/>
  <c r="G772" i="9"/>
  <c r="F772" i="9"/>
  <c r="D772" i="9"/>
  <c r="C772" i="9"/>
  <c r="H572" i="9"/>
  <c r="G572" i="9"/>
  <c r="F572" i="9"/>
  <c r="D572" i="9"/>
  <c r="C572" i="9"/>
  <c r="H569" i="9"/>
  <c r="G569" i="9"/>
  <c r="F569" i="9"/>
  <c r="D569" i="9"/>
  <c r="C569" i="9"/>
  <c r="H558" i="9"/>
  <c r="G558" i="9"/>
  <c r="F558" i="9"/>
  <c r="D558" i="9"/>
  <c r="C558" i="9"/>
  <c r="H521" i="9"/>
  <c r="G521" i="9"/>
  <c r="F521" i="9"/>
  <c r="D521" i="9"/>
  <c r="C521" i="9"/>
  <c r="H513" i="9"/>
  <c r="H512" i="9" s="1"/>
  <c r="G513" i="9"/>
  <c r="G512" i="9" s="1"/>
  <c r="F513" i="9"/>
  <c r="F512" i="9" s="1"/>
  <c r="D513" i="9"/>
  <c r="D512" i="9" s="1"/>
  <c r="C513" i="9"/>
  <c r="C512" i="9" s="1"/>
  <c r="H502" i="9"/>
  <c r="G502" i="9"/>
  <c r="F502" i="9"/>
  <c r="E502" i="9"/>
  <c r="D502" i="9"/>
  <c r="C502" i="9"/>
  <c r="H499" i="9"/>
  <c r="G499" i="9"/>
  <c r="F499" i="9"/>
  <c r="D499" i="9"/>
  <c r="C499" i="9"/>
  <c r="H492" i="9"/>
  <c r="G492" i="9"/>
  <c r="F492" i="9"/>
  <c r="D492" i="9"/>
  <c r="C492" i="9"/>
  <c r="H480" i="9"/>
  <c r="G480" i="9"/>
  <c r="F480" i="9"/>
  <c r="D480" i="9"/>
  <c r="C480" i="9"/>
  <c r="H473" i="9"/>
  <c r="G473" i="9"/>
  <c r="F473" i="9"/>
  <c r="D473" i="9"/>
  <c r="C473" i="9"/>
  <c r="H463" i="9"/>
  <c r="G463" i="9"/>
  <c r="F463" i="9"/>
  <c r="D463" i="9"/>
  <c r="C463" i="9"/>
  <c r="H437" i="9"/>
  <c r="G437" i="9"/>
  <c r="F437" i="9"/>
  <c r="D437" i="9"/>
  <c r="C437" i="9"/>
  <c r="H423" i="9"/>
  <c r="G423" i="9"/>
  <c r="F423" i="9"/>
  <c r="D423" i="9"/>
  <c r="C423" i="9"/>
  <c r="H418" i="9"/>
  <c r="G418" i="9"/>
  <c r="F418" i="9"/>
  <c r="D418" i="9"/>
  <c r="C418" i="9"/>
  <c r="H399" i="9"/>
  <c r="G399" i="9"/>
  <c r="F399" i="9"/>
  <c r="D399" i="9"/>
  <c r="C399" i="9"/>
  <c r="H394" i="9"/>
  <c r="G394" i="9"/>
  <c r="F394" i="9"/>
  <c r="D394" i="9"/>
  <c r="C394" i="9"/>
  <c r="H385" i="9"/>
  <c r="G385" i="9"/>
  <c r="F385" i="9"/>
  <c r="D385" i="9"/>
  <c r="C385" i="9"/>
  <c r="H374" i="9"/>
  <c r="G374" i="9"/>
  <c r="F374" i="9"/>
  <c r="D374" i="9"/>
  <c r="C374" i="9"/>
  <c r="H362" i="9"/>
  <c r="H361" i="9" s="1"/>
  <c r="G362" i="9"/>
  <c r="G361" i="9" s="1"/>
  <c r="F362" i="9"/>
  <c r="F361" i="9" s="1"/>
  <c r="D362" i="9"/>
  <c r="D361" i="9" s="1"/>
  <c r="C362" i="9"/>
  <c r="C361" i="9" s="1"/>
  <c r="H347" i="9"/>
  <c r="H346" i="9" s="1"/>
  <c r="G347" i="9"/>
  <c r="G346" i="9" s="1"/>
  <c r="F347" i="9"/>
  <c r="F346" i="9" s="1"/>
  <c r="D347" i="9"/>
  <c r="D346" i="9" s="1"/>
  <c r="C347" i="9"/>
  <c r="C346" i="9" s="1"/>
  <c r="H338" i="9"/>
  <c r="G338" i="9"/>
  <c r="F338" i="9"/>
  <c r="D338" i="9"/>
  <c r="C338" i="9"/>
  <c r="H299" i="9"/>
  <c r="G299" i="9"/>
  <c r="F299" i="9"/>
  <c r="D299" i="9"/>
  <c r="C299" i="9"/>
  <c r="H234" i="9"/>
  <c r="G234" i="9"/>
  <c r="F234" i="9"/>
  <c r="D234" i="9"/>
  <c r="C234" i="9"/>
  <c r="H229" i="9"/>
  <c r="H228" i="9" s="1"/>
  <c r="G229" i="9"/>
  <c r="G228" i="9" s="1"/>
  <c r="F229" i="9"/>
  <c r="F228" i="9" s="1"/>
  <c r="D229" i="9"/>
  <c r="D228" i="9" s="1"/>
  <c r="C229" i="9"/>
  <c r="C228" i="9" s="1"/>
  <c r="H226" i="9"/>
  <c r="G226" i="9"/>
  <c r="F226" i="9"/>
  <c r="D226" i="9"/>
  <c r="C226" i="9"/>
  <c r="H223" i="9"/>
  <c r="G223" i="9"/>
  <c r="F223" i="9"/>
  <c r="D223" i="9"/>
  <c r="C223" i="9"/>
  <c r="H219" i="9"/>
  <c r="G219" i="9"/>
  <c r="F219" i="9"/>
  <c r="D219" i="9"/>
  <c r="C219" i="9"/>
  <c r="H209" i="9"/>
  <c r="G209" i="9"/>
  <c r="F209" i="9"/>
  <c r="D209" i="9"/>
  <c r="C209" i="9"/>
  <c r="H187" i="9"/>
  <c r="G187" i="9"/>
  <c r="F187" i="9"/>
  <c r="D187" i="9"/>
  <c r="C187" i="9"/>
  <c r="H169" i="9"/>
  <c r="G169" i="9"/>
  <c r="F169" i="9"/>
  <c r="D169" i="9"/>
  <c r="C169" i="9"/>
  <c r="H167" i="9"/>
  <c r="G167" i="9"/>
  <c r="F167" i="9"/>
  <c r="D167" i="9"/>
  <c r="C167" i="9"/>
  <c r="H165" i="9"/>
  <c r="G165" i="9"/>
  <c r="F165" i="9"/>
  <c r="D165" i="9"/>
  <c r="C165" i="9"/>
  <c r="H140" i="9"/>
  <c r="G140" i="9"/>
  <c r="F140" i="9"/>
  <c r="D140" i="9"/>
  <c r="C140" i="9"/>
  <c r="H137" i="9"/>
  <c r="G137" i="9"/>
  <c r="F137" i="9"/>
  <c r="D137" i="9"/>
  <c r="C137" i="9"/>
  <c r="H134" i="9"/>
  <c r="G134" i="9"/>
  <c r="F134" i="9"/>
  <c r="D134" i="9"/>
  <c r="C134" i="9"/>
  <c r="H132" i="9"/>
  <c r="G132" i="9"/>
  <c r="F132" i="9"/>
  <c r="D132" i="9"/>
  <c r="C132" i="9"/>
  <c r="H125" i="9"/>
  <c r="G125" i="9"/>
  <c r="F125" i="9"/>
  <c r="D125" i="9"/>
  <c r="C125" i="9"/>
  <c r="H97" i="9"/>
  <c r="G97" i="9"/>
  <c r="F97" i="9"/>
  <c r="D97" i="9"/>
  <c r="C97" i="9"/>
  <c r="H93" i="9"/>
  <c r="G93" i="9"/>
  <c r="F93" i="9"/>
  <c r="D93" i="9"/>
  <c r="C93" i="9"/>
  <c r="H87" i="9"/>
  <c r="G87" i="9"/>
  <c r="F87" i="9"/>
  <c r="D87" i="9"/>
  <c r="C87" i="9"/>
  <c r="H65" i="9"/>
  <c r="G65" i="9"/>
  <c r="F65" i="9"/>
  <c r="D65" i="9"/>
  <c r="C65" i="9"/>
  <c r="H57" i="9"/>
  <c r="G57" i="9"/>
  <c r="F57" i="9"/>
  <c r="D57" i="9"/>
  <c r="C57" i="9"/>
  <c r="H55" i="9"/>
  <c r="G55" i="9"/>
  <c r="F55" i="9"/>
  <c r="D55" i="9"/>
  <c r="C55" i="9"/>
  <c r="H46" i="9"/>
  <c r="G46" i="9"/>
  <c r="F46" i="9"/>
  <c r="D46" i="9"/>
  <c r="C46" i="9"/>
  <c r="H40" i="9"/>
  <c r="G40" i="9"/>
  <c r="F40" i="9"/>
  <c r="D40" i="9"/>
  <c r="C40" i="9"/>
  <c r="H18" i="9"/>
  <c r="G18" i="9"/>
  <c r="F18" i="9"/>
  <c r="D18" i="9"/>
  <c r="C18" i="9"/>
  <c r="H13" i="9"/>
  <c r="H12" i="9" s="1"/>
  <c r="G13" i="9"/>
  <c r="G12" i="9" s="1"/>
  <c r="F13" i="9"/>
  <c r="F12" i="9" s="1"/>
  <c r="D13" i="9"/>
  <c r="D12" i="9" s="1"/>
  <c r="C13" i="9"/>
  <c r="C12" i="9" s="1"/>
  <c r="C2109" i="9" l="1"/>
  <c r="H1953" i="9"/>
  <c r="C1941" i="9"/>
  <c r="G1953" i="9"/>
  <c r="C1953" i="9"/>
  <c r="D1953" i="9"/>
  <c r="F1953" i="9"/>
  <c r="G782" i="9"/>
  <c r="H782" i="9"/>
  <c r="H373" i="9"/>
  <c r="F916" i="9"/>
  <c r="F782" i="9"/>
  <c r="C782" i="9"/>
  <c r="D782" i="9"/>
  <c r="C916" i="9"/>
  <c r="D916" i="9"/>
  <c r="G916" i="9"/>
  <c r="D373" i="9"/>
  <c r="H916" i="9"/>
  <c r="F373" i="9"/>
  <c r="G373" i="9"/>
  <c r="C373" i="9"/>
  <c r="G898" i="9"/>
  <c r="H898" i="9"/>
  <c r="C898" i="9"/>
  <c r="D898" i="9"/>
  <c r="F898" i="9"/>
  <c r="G520" i="9"/>
  <c r="G519" i="9" s="1"/>
  <c r="C64" i="9"/>
  <c r="G462" i="9"/>
  <c r="F1941" i="9"/>
  <c r="F11" i="9" s="1"/>
  <c r="G1941" i="9"/>
  <c r="G11" i="9" s="1"/>
  <c r="H1526" i="9"/>
  <c r="H1789" i="9"/>
  <c r="C1705" i="9"/>
  <c r="H462" i="9"/>
  <c r="H208" i="9"/>
  <c r="G1137" i="9"/>
  <c r="G1136" i="9" s="1"/>
  <c r="G1186" i="9"/>
  <c r="G1185" i="9" s="1"/>
  <c r="F1789" i="9"/>
  <c r="D1941" i="9"/>
  <c r="D11" i="9" s="1"/>
  <c r="D2080" i="9"/>
  <c r="D2109" i="9"/>
  <c r="C771" i="9"/>
  <c r="C770" i="9" s="1"/>
  <c r="F2109" i="9"/>
  <c r="G1526" i="9"/>
  <c r="G1789" i="9"/>
  <c r="F936" i="9"/>
  <c r="H1186" i="9"/>
  <c r="H1185" i="9" s="1"/>
  <c r="C462" i="9"/>
  <c r="G936" i="9"/>
  <c r="H771" i="9"/>
  <c r="H770" i="9" s="1"/>
  <c r="F1186" i="9"/>
  <c r="F1185" i="9" s="1"/>
  <c r="G1071" i="9"/>
  <c r="C1035" i="9"/>
  <c r="C208" i="9"/>
  <c r="F64" i="9"/>
  <c r="G2109" i="9"/>
  <c r="D1705" i="9"/>
  <c r="C17" i="9"/>
  <c r="D64" i="9"/>
  <c r="G1705" i="9"/>
  <c r="D520" i="9"/>
  <c r="D519" i="9" s="1"/>
  <c r="G64" i="9"/>
  <c r="C233" i="9"/>
  <c r="C232" i="9" s="1"/>
  <c r="D936" i="9"/>
  <c r="D233" i="9"/>
  <c r="D232" i="9" s="1"/>
  <c r="F233" i="9"/>
  <c r="F232" i="9" s="1"/>
  <c r="G771" i="9"/>
  <c r="G770" i="9" s="1"/>
  <c r="F1090" i="9"/>
  <c r="F16" i="9"/>
  <c r="F462" i="9"/>
  <c r="H520" i="9"/>
  <c r="H519" i="9" s="1"/>
  <c r="D462" i="9"/>
  <c r="G17" i="9"/>
  <c r="H17" i="9"/>
  <c r="C16" i="9"/>
  <c r="C520" i="9"/>
  <c r="C519" i="9" s="1"/>
  <c r="G1090" i="9"/>
  <c r="D771" i="9"/>
  <c r="D770" i="9" s="1"/>
  <c r="D1035" i="9"/>
  <c r="C1071" i="9"/>
  <c r="C1090" i="9"/>
  <c r="C1137" i="9"/>
  <c r="C1136" i="9" s="1"/>
  <c r="C1526" i="9"/>
  <c r="F771" i="9"/>
  <c r="F770" i="9" s="1"/>
  <c r="F1035" i="9"/>
  <c r="D1071" i="9"/>
  <c r="D1089" i="9"/>
  <c r="D1137" i="9"/>
  <c r="D1136" i="9" s="1"/>
  <c r="C1789" i="9"/>
  <c r="C1788" i="9" s="1"/>
  <c r="F1071" i="9"/>
  <c r="F1137" i="9"/>
  <c r="F1136" i="9" s="1"/>
  <c r="D1789" i="9"/>
  <c r="G233" i="9"/>
  <c r="G232" i="9" s="1"/>
  <c r="G1035" i="9"/>
  <c r="H1035" i="9"/>
  <c r="D16" i="9"/>
  <c r="H2109" i="9"/>
  <c r="D1090" i="9"/>
  <c r="C1186" i="9"/>
  <c r="C1185" i="9" s="1"/>
  <c r="F1705" i="9"/>
  <c r="F2080" i="9"/>
  <c r="G16" i="9"/>
  <c r="H64" i="9"/>
  <c r="F1089" i="9"/>
  <c r="D1186" i="9"/>
  <c r="D1185" i="9" s="1"/>
  <c r="C936" i="9"/>
  <c r="H1071" i="9"/>
  <c r="H1137" i="9"/>
  <c r="H1136" i="9" s="1"/>
  <c r="G2080" i="9"/>
  <c r="H16" i="9"/>
  <c r="G208" i="9"/>
  <c r="H233" i="9"/>
  <c r="H232" i="9" s="1"/>
  <c r="G1089" i="9"/>
  <c r="D1526" i="9"/>
  <c r="H1705" i="9"/>
  <c r="H1941" i="9"/>
  <c r="H11" i="9" s="1"/>
  <c r="H2080" i="9"/>
  <c r="F1526" i="9"/>
  <c r="D208" i="9"/>
  <c r="F208" i="9"/>
  <c r="F520" i="9"/>
  <c r="F519" i="9" s="1"/>
  <c r="H936" i="9"/>
  <c r="C1952" i="9"/>
  <c r="F17" i="9"/>
  <c r="D17" i="9"/>
  <c r="C1089" i="9"/>
  <c r="C63" i="9" l="1"/>
  <c r="G1788" i="9"/>
  <c r="G372" i="9"/>
  <c r="F1788" i="9"/>
  <c r="C935" i="9"/>
  <c r="D1952" i="9"/>
  <c r="H63" i="9"/>
  <c r="C372" i="9"/>
  <c r="H935" i="9"/>
  <c r="H372" i="9"/>
  <c r="D1788" i="9"/>
  <c r="C9" i="9"/>
  <c r="G1952" i="9"/>
  <c r="D10" i="9"/>
  <c r="C10" i="9"/>
  <c r="H9" i="9"/>
  <c r="G935" i="9"/>
  <c r="G781" i="9"/>
  <c r="H781" i="9"/>
  <c r="G8" i="9"/>
  <c r="F781" i="9"/>
  <c r="H10" i="9"/>
  <c r="D372" i="9"/>
  <c r="C781" i="9"/>
  <c r="D9" i="9"/>
  <c r="G10" i="9"/>
  <c r="F9" i="9"/>
  <c r="F372" i="9"/>
  <c r="G9" i="9"/>
  <c r="F935" i="9"/>
  <c r="H8" i="9"/>
  <c r="D781" i="9"/>
  <c r="D935" i="9"/>
  <c r="F1952" i="9"/>
  <c r="F63" i="9"/>
  <c r="F10" i="9"/>
  <c r="H1952" i="9"/>
  <c r="G63" i="9"/>
  <c r="H1788" i="9"/>
  <c r="C8" i="9"/>
  <c r="D63" i="9"/>
  <c r="D8" i="9"/>
  <c r="F8" i="9"/>
  <c r="C7" i="9" l="1"/>
  <c r="G7" i="9"/>
  <c r="D7" i="9"/>
  <c r="H7" i="9"/>
  <c r="F7" i="9"/>
</calcChain>
</file>

<file path=xl/sharedStrings.xml><?xml version="1.0" encoding="utf-8"?>
<sst xmlns="http://schemas.openxmlformats.org/spreadsheetml/2006/main" count="7212" uniqueCount="2356">
  <si>
    <t>STT</t>
  </si>
  <si>
    <t>Tên TTHC/DVC</t>
  </si>
  <si>
    <t>Lý do không cung cấp được toàn trình (đối với từng TTHC/DVC)</t>
  </si>
  <si>
    <t>Ghi chú</t>
  </si>
  <si>
    <t>Đưa ra khỏi danh sách người có uy tín trong đồng bào dân tộc thiểu số</t>
  </si>
  <si>
    <t>Công nhận người có uy tín trong đồng bào dân tộc thiểu số</t>
  </si>
  <si>
    <t>x</t>
  </si>
  <si>
    <t>Thẩm định Báo cáo nghiên cứu khả thi đầu tư xây dựng/ điều chỉnh Báo cáo nghiên cứu khả thi đầu tư xây dựng</t>
  </si>
  <si>
    <t>Gia hạn giấy phép lao động cho người lao động nước ngoài làm việc tại Việt Nam</t>
  </si>
  <si>
    <t>Xác nhận người lao động nước ngoài không thuộc diện cấp giấy phép lao động</t>
  </si>
  <si>
    <t>Cấp lại giấy phép lao động cho người lao động nước ngoài làm việc tại Việt Nam</t>
  </si>
  <si>
    <t>Cấp giấy phép lao động cho người lao động nước ngoài làm việc tại Việt Nam</t>
  </si>
  <si>
    <t>Thực hiện hoạt động đầu tư theo hình thức góp vốn, mua cổ phần, mua phần vốn góp đối với nhà đầu tư nước ngoài</t>
  </si>
  <si>
    <t>Đổi Giấy chứng nhận đăng ký đầu tư</t>
  </si>
  <si>
    <t>Cấp Giấy chứng nhận đăng ký đầu tư đối với dự án không thuộc diện chấp thuận chủ trương đầu tư</t>
  </si>
  <si>
    <t>Cấp lại Giấy chứng nhận huấn luyện kỹ thuật an toàn vật liệu nổ công nghiệp thuộc thẩm quyền giải quyết của Sở Công Thương</t>
  </si>
  <si>
    <t>Cấp Giấy chứng nhận huấn luyện kỹ thuật an toàn vật liệu nổ công nghiệp thuộc thẩm quyền giải quyết của Sở Công Thương</t>
  </si>
  <si>
    <t>Cấp Giấy phép bán buôn rượu trên địa bàn tỉnh, thành phố trực thuộc trung ương</t>
  </si>
  <si>
    <t>Cấp sửa đổi, bổ sung Giấy phép bán buôn rượu trên địa bàn tỉnh, thành phố trực thuộc trung ương</t>
  </si>
  <si>
    <t>Cấp lại Giấy phép bán buôn rượu trên địa bàn tỉnh, thành phố trực thuộc trung ương</t>
  </si>
  <si>
    <t>Cấp sửa đổi, bổ sung giấy phép hoạt động bán lẻ điện đến cấp điện áp 0,4kV tại địa phương</t>
  </si>
  <si>
    <t>Cấp giấy phép hoạt động bán lẻ điện đến cấp điện áp 0,4kV tại địa phương</t>
  </si>
  <si>
    <t>Cấp sửa đổi, bổ sung giấy phép hoạt động phân phối điện đến cấp điện áp 35 kV tại địa phương</t>
  </si>
  <si>
    <t>Cấp sửa đổi, bổ sung giấy phép hoạt động phát điện đối với nhà máy điện có quy mô công suất dưới 03MW đặt tại địa phương</t>
  </si>
  <si>
    <t>Cấp giấy phép hoạt động phát điện đối với nhà máy điện có quy mô công suất dưới 03MW đặt tại địa phương</t>
  </si>
  <si>
    <t>Thẩm định, phê duyệt phương án ứng phó với tình huống khẩn cấp hồ chứa thủy điện thuộc thẩm quyền phê duyệt của Ủy ban nhân dân cấp huyện</t>
  </si>
  <si>
    <t>Phê duyệt phương án cắm mốc chỉ giới xác định phạm vi bảo vệ đập thủy điện</t>
  </si>
  <si>
    <t>Thẩm định, phê duyệt phương án ứng phó với tình huống khẩn cấp hồ chứa thủy điện thuộc thẩm quyền phê duyệt của Ủy ban nhân dân cấp tỉnh</t>
  </si>
  <si>
    <t>Thẩm định, phê duyệt phương án ứng phó thiên tai cho công trình vùng hạ du đập thủy điện thuộc thẩm quyền phê duyệt của Ủy ban nhân dân cấp tỉnh</t>
  </si>
  <si>
    <t>Điều chỉnh quy trình vận hành hồ chứa thủy điện thuộc thẩm quyền phê duyệt của Ủy ban nhân dân cấp tỉnh</t>
  </si>
  <si>
    <t>Thẩm định, phê duyệt quy trình vận hành hồ chứa thủy điện thuộc thẩm quyền phê duyệt của Ủy ban nhân dân cấp tỉnh</t>
  </si>
  <si>
    <t>Cấp gia hạn, điều chỉnh giấy phép cho các hoạt động trong phạm vi bảo vệ đập, hồ chứa thủy điện trên địa bàn thuộc thẩm quyền cấp phép của Ủy ban nhân dân cấp tỉnh (trừ đập, hồ chứa thủy điện quy định tại điểm a khoản 3 Điều 22 Nghị định số 114/2018/NĐ-CP</t>
  </si>
  <si>
    <t>Cấp lại giấy phép cho các hoạt động trong phạm vi bảo vệ đập, hồ chứa thủy điện trên địa bàn thuộc thẩm quyền cấp phép của Ủy ban nhân dân cấp tỉnh (trừ đập, hồ chứa thủy điện quy định tại điểm a khoản 3 Điều 22 Nghị định số 114/2018/NĐ-CP</t>
  </si>
  <si>
    <t>Thẩm định, phê duyệt phương án ứng phó thiên tai cho công trình vùng hạ du đập thủy điện thuộc thẩm quyền phê duyệt của Ủy ban nhân dân cấp xã</t>
  </si>
  <si>
    <t>Thẩm định, phê duyệt phương án ứng phó với tình huống khẩn cấp hồ chứa thủy điện thuộc thẩm quyền phê duyệt của Ủy ban nhân dân cấp xã</t>
  </si>
  <si>
    <t>Thẩm định, phê duyệt phương án ứng phó thiên tai cho công trình vùng hạ du đập thủy điện thuộc thẩm quyền phê duyệt của Ủy ban nhân dân cấp huyện</t>
  </si>
  <si>
    <t>Cấp giấy phép cho các hoạt động trong phạm vi bảo vệ đập, hồ chứa thủy điện trên địa bàn thuộc thẩm quyền cấp phép của Ủy ban nhân dân cấp tỉnh (trừ đập, hồ chứa thủy điện quy định tại điểm a khoản 3 Điều 22 Nghị định số 114/2018/NĐ-CP</t>
  </si>
  <si>
    <t>Điều chỉnh tăng diện tích cơ sở bán lẻ khác và trường hợp cơ sở ngoài cơ sở bán lẻ thứ nhất thay đổi loại hình thành cửa hàng tiện lợi, siêu thị mini</t>
  </si>
  <si>
    <t>Cấp Giấy xác nhận đủ điều kiện làm tổng đại lý kinh doanh xăng dầu thuộc thẩm quyền cấp của Sở Công Thương</t>
  </si>
  <si>
    <t>Cấp sửa đổi, bổ sung Giấy xác nhận đủ điều kiện làm tổng đại lý kinh doanh xăng dầu thuộc thẩm quyền cấp của Sở Công Thương</t>
  </si>
  <si>
    <t>Cấp lại Giấy phép lập cơ sở bán lẻ</t>
  </si>
  <si>
    <t>Cấp lại Giấy xác nhận đủ điều kiện làm tổng đại lý kinh doanh xăng dầu thuộc thẩm quyền cấp của Sở Công Thương</t>
  </si>
  <si>
    <t>Thẩm định, phê duyệt bổ sung, điều chỉnh quy hoạch đối với dự án đầu tư xây dựng công trình kho LPG có dung tích kho dưới 5.000m3</t>
  </si>
  <si>
    <t>Thẩm định, phê duyệt bổ sung, điều chỉnh quy hoạch đối với dự án đầu tư xây dựng công trình kho LNG có dung tích kho dưới 5.000m3</t>
  </si>
  <si>
    <t>Cấp điều chỉnh Giấy chứng nhận đủ điều kiện thương nhân kinh doanh mua bán LNG</t>
  </si>
  <si>
    <t>Cấp Giấy chứng nhận đủ điều kiện trạm nạp LNG vào phương tiện vận tải</t>
  </si>
  <si>
    <t>Cấp lại Giấy chứng nhận đủ điều kiện trạm nạp LNG vào phương tiện vận tải</t>
  </si>
  <si>
    <t>Cấp điều chỉnh Giấy chứng nhận đủ điều kiện trạm nạp LNG vào phương tiện vận tải</t>
  </si>
  <si>
    <t>Cấp Giấy phép kinh doanh cho tổ chức kinh tế có vốn đầu tư nước ngoài để thực hiện quyền nhập khẩu, quyền phân phối bán buôn các hàng hóa là dầu, mỡ bôi trơn</t>
  </si>
  <si>
    <t>Cấp giấy phép lập cơ sở bán lẻ thứ nhất, cơ sở bán lẻ ngoài cơ sở bán lẻ thứ nhất thuộc trường hợp không phải thực hiện thủ tục kiểm tra nhu cầu kinh tế (ENT)</t>
  </si>
  <si>
    <t>Cấp Giấy chứng nhận đủ điều kiện thương nhân kinh doanh mua bán CNG</t>
  </si>
  <si>
    <t>Cấp Giấy phép kinh doanh cho tổ chức kinh tế có vốn đầu tư nước ngoài để thực hiện các dịch vụ khác quy định tại khoản d, đ, e, g, h, i Điều 5 Nghị định 09/2018/NĐ-CP</t>
  </si>
  <si>
    <t>Điều chỉnh tên, mã số doanh nghiệp, địa chỉ trụ sở chính, tên, địa chỉ của cơ sở bán lẻ, loại hình của cơ sở bán lẻ, điều chỉnh giảm diện tích của cơ sở bán lẻ trên Giấy phép lập cơ sở bán lẻ</t>
  </si>
  <si>
    <t>Điều chỉnh Giấy phép kinh doanh cho tổ chức kinh tế có vốn đầu tư nước ngoài</t>
  </si>
  <si>
    <t>Cấp lại Giấy chứng nhận đủ điều kiện thương nhân kinh doanh mua bán CNG</t>
  </si>
  <si>
    <t>Cấp giấy phép kinh doanh đồng thời với giấy phép lập cơ sở bán lẻ được quy định tại Điều 20 Nghị định số 09/2018/NĐ-CP</t>
  </si>
  <si>
    <t>Cấp điều chỉnh Giấy chứng nhận đủ điều kiện trạm nạp CNG vào phương tiện vận tải</t>
  </si>
  <si>
    <t>Cấp lại Giấy chứng nhận đủ điều kiện trạm nạp LPG vào chai</t>
  </si>
  <si>
    <t>Cấp điều chỉnh Giấy chứng nhận đủ điều kiện trạm nạp LPG vào chai</t>
  </si>
  <si>
    <t>Cấp Giấy chứng nhận đủ điều kiện trạm nạp LPG vào phương tiện vận tải</t>
  </si>
  <si>
    <t>Cấp Giấy chứng nhận đủ điều kiện trạm nạp LPG vào xe bồn</t>
  </si>
  <si>
    <t>Cấp lại Giấy chứng nhận đủ điều kiện trạm nạp LPG vào xe bồn</t>
  </si>
  <si>
    <t>Cấp điều chỉnh Giấy chứng nhận đủ điều kiện trạm nạp LPG vào xe bồn</t>
  </si>
  <si>
    <t>Cấp Giấy chứng nhận đủ điều kiện trạm nạp CNG vào phương tiện vận tải</t>
  </si>
  <si>
    <t>Cấp lại Giấy chứng nhận đủ điều kiện thương nhân kinh doanh mua bán LNG</t>
  </si>
  <si>
    <t>Cấp Giấy chứng nhận đủ điều kiện thương nhân kinh doanh mua bán LPG</t>
  </si>
  <si>
    <t>Cấp lại Giấy chứng nhận đủ điều kiện thương nhân kinh doanh mua bán LPG</t>
  </si>
  <si>
    <t>Cấp điều chỉnh Giấy chứng nhận đủ điều kiện thương nhân kinh doanh mua bán LPG</t>
  </si>
  <si>
    <t>Cấp Giấy chứng nhận đủ điều kiện trạm nạp LPG vào chai</t>
  </si>
  <si>
    <t>Gia hạn Giấy phép lập cơ sở bán lẻ</t>
  </si>
  <si>
    <t>Cấp giấy phép lập cơ sở bán lẻ ngoài cơ sở bán lẻ thứ nhất thuộc trường hợp phải thực hiện thủ tục kiểm tra nhu cầu kinh tế (ENT)</t>
  </si>
  <si>
    <t>Cấp điều chỉnh Giấy chứng nhận đủ điều kiện thương nhân kinh doanh mua bán CNG</t>
  </si>
  <si>
    <t>Cấp lại Giấy chứng nhận đủ điều kiện trạm nạp CNG vào phương tiện vận tải</t>
  </si>
  <si>
    <t>Cấp lại Giấy chứng nhận đủ điều kiện trạm nạp LPG vào phương tiện vận tải</t>
  </si>
  <si>
    <t>Điều chỉnh tăng diện tích cơ sở bán lẻ thứ nhất không nằm trong trung tâm thương mại</t>
  </si>
  <si>
    <t>Cấp lại thẻ an toàn điện</t>
  </si>
  <si>
    <t>Huấn luyện và cấp mới thẻ an toàn điện</t>
  </si>
  <si>
    <t>Cấp Giấy phép sản xuất rượu công nghiệp (quy mô dưới 3 triệu lít/năm)</t>
  </si>
  <si>
    <t>Cấp sửa đổi, bổ sung Giấy phép sản xuất rượu công nghiệp (quy mô dưới 3 triệu lít/năm)</t>
  </si>
  <si>
    <t>Thông báo sửa đổi, bổ sung nội dung chương trình khuyến mại</t>
  </si>
  <si>
    <t>Cấp Giấy xác nhận đủ điều kiện làm đại lý bán lẻ xăng dầu</t>
  </si>
  <si>
    <t>Cấp lại Giấy xác nhận đủ điều kiện làm đại lý bán lẻ xăng dầu</t>
  </si>
  <si>
    <t>Cấp sửa đổi, bổ sung Giấy xác nhận đủ điều kiện làm đại lý bán lẻ xăng dầu</t>
  </si>
  <si>
    <t>Cấp Giấy phép lập cơ sở bán lẻ cho phép cơ sở bán lẻ được tiếp tục hoạt động</t>
  </si>
  <si>
    <t>Cấp Giấy tiếp nhận thông báo kinh doanh xăng dầu bằng thiết bị bán xăng dầu quy mô nhỏ</t>
  </si>
  <si>
    <t>Cấp Giấy chứng nhận cửa hàng đủ điều kiện bán lẻ xăng dầu</t>
  </si>
  <si>
    <t>Cấp lại Giấy chứng nhận cửa hàng đủ điều kiện bán lẻ xăng dầu</t>
  </si>
  <si>
    <t>Cấp sửa đổi, bổ sung Giấy chứng nhận cửa hàng đủ điều kiện bán lẻ xăng dầu</t>
  </si>
  <si>
    <t>Cấp lại Giấy chứng nhận đủ điều kiện đầu tư trồng cây thuốc lá</t>
  </si>
  <si>
    <t>Cấp Giấy chứng nhận đủ điều kiện đầu tư trồng cây thuốc lá</t>
  </si>
  <si>
    <t>Cấp Giấy phép mua bán nguyên liệu thuốc lá</t>
  </si>
  <si>
    <t>Cấp lại Giấy phép mua bán nguyên liệu thuốc lá</t>
  </si>
  <si>
    <t>Chấm dứt hoạt động bán hàng đa cấp tại địa phương</t>
  </si>
  <si>
    <t>Thông báo tổ chức hội nghị, hội thảo, đào tạo về bán hàng đa cấp</t>
  </si>
  <si>
    <t>Cấp Giấy chứng nhận đủ điều kiện an toàn thực phẩm đối với cơ sở sản xuất, kinh doanh thực phẩm do Sở Công Thương thực hiện</t>
  </si>
  <si>
    <t>Cấp lại Giấy chứng nhận đủ điều kiện an toàn thực phẩm đối với cơ sở sản xuất, kinh doanh thực phẩm do Sở Công Thương thực hiện</t>
  </si>
  <si>
    <t>Tiếp nhận, rà soát Biểu mẫu kê khai giá thuộc thẩm quyền giải quyết của Sở Công Thương</t>
  </si>
  <si>
    <t>Cấp lại Giấy phép thành lập Văn phòng đại diện của thương nhân nước ngoài tại Việt Nam</t>
  </si>
  <si>
    <t>Cấp Giấy phép kinh doanh cho tổ chức kinh tế có vốn đầu tư nước ngoài để thực hiện quyền phân phối bán lẻ các hàng hóa là gạo; đường; vật phẩm ghi hình; sách, báo và tạp chí</t>
  </si>
  <si>
    <t>Điều chỉnh Giấy phép thành lập Văn phòng đại diện của thương nhân nước ngoài tại Việt Nam</t>
  </si>
  <si>
    <t>Cấp lại Giấy phép kinh doanh cho tổ chức kinh tế có vốn đầu tư nước ngoài</t>
  </si>
  <si>
    <t>Gia hạn Giấy phép thành lập Văn phòng đại diện của thương nhân nước ngoài tại Việt Nam</t>
  </si>
  <si>
    <t>Chấm dứt hoạt động của Văn phòng đại diện của thương nhân nước ngoài tại Việt Nam thuộc thẩm quyền cấp của Cơ quan cấp Giấy phép</t>
  </si>
  <si>
    <t>Đăng ký hoạt động bán hàng đa cấp tại địa phương</t>
  </si>
  <si>
    <t>Cấp Giấy phép kinh doanh cho tổ chức kinh tế có vốn đầu tư nước ngoài để thực hiện quyền phân phối bán lẻ hàng hóa</t>
  </si>
  <si>
    <t>Cấp sửa đổi, bổ sung Giấy phép mua bán nguyên liệu thuốc lá</t>
  </si>
  <si>
    <t>Đăng ký tổ chức hội chợ, triển lãm thương mại tại Việt Nam</t>
  </si>
  <si>
    <t>Đăng ký thay đổi dấu nghiệp vụ giám định thương mại</t>
  </si>
  <si>
    <t>Cấp Giấy phép thành lập Văn phòng đại diện của thương nhân nước ngoài tại Việt Nam</t>
  </si>
  <si>
    <t>Thông báo hoạt động khuyến mại</t>
  </si>
  <si>
    <t>Đăng ký hoạt động khuyến mại đối với chương trình khuyến mại mang tính may rủi thực hiện trên địa bàn 1 tỉnh, thành phố trực thuộc Trung ương</t>
  </si>
  <si>
    <t>Đăng ký sửa đổi, bổ sung nội dung tổ chức hội chợ, triển lãm thương mại tại Việt Nam</t>
  </si>
  <si>
    <t>Đăng ký dấu nghiệp vụ giám định thương mại</t>
  </si>
  <si>
    <t>Cấp Giấy xác nhận ưu đãi dự án sản xuất sản phẩm công nghiệp hỗ trợ thuộc Danh mục sản phẩm công nghiệp hỗ trợ ưu tiên phát triển đối với các doanh nghiệp nhỏ và vừa</t>
  </si>
  <si>
    <t>Tiếp nhận, rà soát Biểu mẫu đăng ký giá thuộc thẩm quyền giải quyết của Sở Công Thương</t>
  </si>
  <si>
    <t>Gia hạn thời gian lưu hành tại Việt Nam cho phương tiện của Lào</t>
  </si>
  <si>
    <t>Gia hạn thời gian lưu hành tại Việt Nam cho phương tiện của Trung Quốc</t>
  </si>
  <si>
    <t>Cấp lại Giấy chứng nhận cơ sở đủ Điều kiện kinh doanh dịch vụ đào tạo thuyền viên, người lái phương tiện thủy nội địa</t>
  </si>
  <si>
    <t>Sang tên chủ sở hữu xe máy chuyên dùng trong cùng một tỉnh, thành phố</t>
  </si>
  <si>
    <t>Cấp lại Giấy chứng nhận đăng ký, biển số xe máy chuyên dùng bị mất</t>
  </si>
  <si>
    <t>Cấp lại Giấy phép liên vận giữa Việt Nam và Campuchia</t>
  </si>
  <si>
    <t>Cấp Giấy phép liên vận giữa Việt Nam, Lào và Campuchia</t>
  </si>
  <si>
    <t>Cấp lại Giấy phép liên vận giữa Việt Nam, Lào và Campuchia</t>
  </si>
  <si>
    <t>Cấp Giấy phép vận tải đường bộ quốc tế giữa Việt Nam và Lào</t>
  </si>
  <si>
    <t>Cấp lại Giấy phép liên vận giữa Việt Nam và Lào</t>
  </si>
  <si>
    <t>Đổi Giấy phép lái xe quân sự do Bộ Quốc phòng cấp</t>
  </si>
  <si>
    <t>Gia hạn thời gian lưu hành tại Việt Nam cho phương tiện của Lào, Campuchia</t>
  </si>
  <si>
    <t>Di chuyển đăng ký xe máy chuyên dùng ở khác tỉnh, thành phố trực thuộc Trung ương</t>
  </si>
  <si>
    <t>Đăng ký xe máy chuyên dùng từ tỉnh, thành phố trực thuộc Trung ương khác chuyển đến</t>
  </si>
  <si>
    <t>Cấp Chứng chỉ bồi dưỡng kiến thức pháp luật về giao thông đường bộ cho người điều khiển xe máy chuyên dùng</t>
  </si>
  <si>
    <t>Thu hồi Giấy chứng nhận đăng ký, biển số xe máy chuyên dùng</t>
  </si>
  <si>
    <t>Cấp giấy phép đào tạo lái xe ô tô</t>
  </si>
  <si>
    <t>Cấp lại giấy phép đào tạo lái xe ô tô trong trường hợp điều chỉnh hạng xe đào tạo, lưu lượng đào tạo</t>
  </si>
  <si>
    <t>Cấp Giấy chứng nhận an toàn kỹ thuật và bảo vệ môi trường cho phương tiện thủy nội địa</t>
  </si>
  <si>
    <t>Cấp phép thi công nút giao đấu nối vào quốc lộ</t>
  </si>
  <si>
    <t>Chấp thuận thiết kế kỹ thuật và phương án tổ chức thi công của nút giao đấu nối vào quốc lộ</t>
  </si>
  <si>
    <t>Cấp phép thi công xây dựng biển quảng cáo tạm thời trong phạm vi hành lang an toàn đường bộ của quốc lộ đang khai thác đối với đoạn, tuyến quốc lộ thuộc phạm vi được giao quản lý</t>
  </si>
  <si>
    <t>Cấp Giấy chứng nhận thẩm định thiết kế xe cơ giới cải tạo</t>
  </si>
  <si>
    <t>Cấp Giấy chứng nhận chất lượng an toàn kỹ thuật và bảo vệ môi trường trong kiểm tra lưu hành xe chở người bốn bánh có gắn động cơ</t>
  </si>
  <si>
    <t>Đổi Giấy phép lái xe hoặc bằng lái xe của nước ngoài cấp cho khách du lịch nước ngoài lái xe vào Việt Nam</t>
  </si>
  <si>
    <t>Đăng ký lần đầu đối với phương tiện đang khai thác trên đường thủy nội địa</t>
  </si>
  <si>
    <t>Dự học, thi, kiểm tra để được cấp giấy chứng nhận khả năng chuyên môn, chứng chỉ chuyên môn</t>
  </si>
  <si>
    <t>Cấp mới Giấy phép lái xe</t>
  </si>
  <si>
    <t>Cấp Giấy chứng nhận đăng ký, biển số xe máy chuyên dùng lần đầu</t>
  </si>
  <si>
    <t>Công bố hoạt động cảng thủy nội địa</t>
  </si>
  <si>
    <t>Gia hạn chấp thuận xây dựng công trình thiết yếu, chấp thuận xây dựng cùng thời điểm với cấp giấy phép thi công xây dựng công trình thiết yếu trong phạm vi bảo vệ kết cấu hạ tầng giao thông đường bộ của quốc lộ, đường bộ cao tốc đang khai thác thuộc phạm vi quản lý của Bộ Giao thông vận tải</t>
  </si>
  <si>
    <t>Cấp giấy phép thi công xây dựng công trình thiết yếu trong phạm vi bảo vệ kết cấu hạ tầng giao thông đường bộ của quốc lộ, đường bộ cao tốc đang khai thác</t>
  </si>
  <si>
    <t>Cấp lại Giấy phép kinh doanh vận tải bằng xe ô tô đối với trường hợp Giấy phép kinh doanh bị mất, bị hỏng</t>
  </si>
  <si>
    <t>Cấp lại Giấy phép kinh doanh vận tải bằng xe ô tô khi có sự thay đổi liên quan đến nội dung của Giấy phép kinh doanh hoặc Giấy phép kinh doanh bị thu hồi, bị tước quyền sử dụng</t>
  </si>
  <si>
    <t>Đăng ký lại phương tiện trong trường hợp phương tiện thay đổi tên, tính năng kỹ thuật</t>
  </si>
  <si>
    <t>Xóa giấy chứng nhận đăng ký phương tiện</t>
  </si>
  <si>
    <t>Cấp Giấy phép lái xe quốc tế</t>
  </si>
  <si>
    <t>Đổi, cấp lại Chứng chỉ bồi dưỡng kiến thức pháp luật về giao thông đường bộ cho người điều khiển xe máy chuyên dùng</t>
  </si>
  <si>
    <t>Chấp thuận phương án bảo đảm an toàn giao thông</t>
  </si>
  <si>
    <t>Công bố hạn chế giao thông đường thủy nội địa</t>
  </si>
  <si>
    <t>Thỏa thuận về nội dung liên quan đến đường thủy nội địa đối với công trình không thuộc kết cấu hạ tầng đường thủy nội địa và các hoạt động trên đường thủy nội địa</t>
  </si>
  <si>
    <t>Thỏa thuận thông số kỹ thuật xây dựng cảng thủy nội địa</t>
  </si>
  <si>
    <t>Thông báo luồng đường thủy nội địa chuyên dùng</t>
  </si>
  <si>
    <t>Công bố đóng luồng đường thủy nội địa chuyên dùng khi không có nhu cầu khai thác, sử dụng</t>
  </si>
  <si>
    <t>Công bố mở luồng chuyên dùng nối với luồng quốc gia, luồng chuyên dùng nối với luồng địa phương</t>
  </si>
  <si>
    <t>Công bố hoạt động cảng thủy nội địa trường hợp không còn nhu cầu tiếp nhận phương tiện thủy nước ngoài</t>
  </si>
  <si>
    <t>Công bố hoạt động bến khách ngang sông, bến thủy nội địa phục vụ thi công công trình chính</t>
  </si>
  <si>
    <t>Công bố hoạt động bến thủy nội địa</t>
  </si>
  <si>
    <t>Thỏa thuận thông số kỹ thuật xây dựng bến khách ngang sông, bến thủy nội địa phục vụ thi công công trình chính</t>
  </si>
  <si>
    <t>Thỏa thuận thông số kỹ thuật xây dựng bến thủy nội địa</t>
  </si>
  <si>
    <t>Thỏa thuận thiết lập báo hiệu đường thủy nội địa đối với công trình xây dựng, hoạt động trên đường thủy nội địa</t>
  </si>
  <si>
    <t>Công bố đóng khu neo đậu</t>
  </si>
  <si>
    <t>Công bố hoạt động khu neo đậu</t>
  </si>
  <si>
    <t>Thiết lập khu neo đậu</t>
  </si>
  <si>
    <t>Công bố đóng cảng, bến thủy nội địa</t>
  </si>
  <si>
    <t>Công bố chuyển bến thủy nội địa thành cảng thủy nội địa trong trường hợp bến thủy nội địa có quy mô, thông số kỹ thuật phù hợp với cấp kỹ thuật cảng thủy nội địa</t>
  </si>
  <si>
    <t>Thỏa thuận nâng cấp bến thủy nội địa thành cảng thủy nội địa</t>
  </si>
  <si>
    <t>Gia hạn hoạt động cảng, bến thủy nội địa</t>
  </si>
  <si>
    <t>Đổi tên cảng, bến thủy nội địa, khu neo đậu</t>
  </si>
  <si>
    <t>Thỏa thuận thông số kỹ thuật xây dựng luồng đường thủy nội địa</t>
  </si>
  <si>
    <t>Đăng ký lại phương tiện trong trường hợp chủ phương tiện thay đổi trụ sở hoặc nơi đăng ký hộ khẩu thường trú của chủ phương tiện sang đơn vị hành chính cấp tỉnh khác</t>
  </si>
  <si>
    <t>Cấp lại giấy phép đào tạo lái xe ô tô trong trường hợp bị mất, bị hỏng, có sự thay đổi liên quan đến nội dung khác</t>
  </si>
  <si>
    <t>Cấp lại giấy chứng nhận trung tâm sát hạch lái xe đủ điều kiện hoạt động</t>
  </si>
  <si>
    <t>Công bố lại hoạt động cảng thủy nội địa</t>
  </si>
  <si>
    <t>Đăng ký lại phương tiện trong trường hợp chuyển từ cơ quan đăng ký khác sang cơ quan đăng ký phương tiện thủy nội địa</t>
  </si>
  <si>
    <t>Đăng ký lại phương tiện trong trường hợp chuyển quyền sở hữu phương tiện nhưng không thay đổi cơ quan đăng ký phương tiện</t>
  </si>
  <si>
    <t>Đăng ký lại phương tiện trong trường hợp chuyển quyền sở hữu phương tiện đồng thời thay đổi cơ quan đăng ký phương tiện</t>
  </si>
  <si>
    <t>Cấp lại Giấy chứng nhận đăng ký phương tiện</t>
  </si>
  <si>
    <t>Công bố lại hoạt động bến thủy nội địa</t>
  </si>
  <si>
    <t>Công bố đưa trạm dừng nghỉ vào khai thác</t>
  </si>
  <si>
    <t>Công bố lại đưa trạm dừng nghỉ vào khai thác</t>
  </si>
  <si>
    <t>Đổi giấy phép lái xe do ngành Công an cấp</t>
  </si>
  <si>
    <t>Cấp Giấy chứng nhận đăng ký tạm thời xe máy chuyên dùng</t>
  </si>
  <si>
    <t>Cấp Giấy chứng nhận giáo viên dạy thực hành lái xe</t>
  </si>
  <si>
    <t>Cấp lại Giấy phép xe tập lái</t>
  </si>
  <si>
    <t>Gia hạn thời gian lưu hành tại Việt Nam cho phương tiện của Campuchia</t>
  </si>
  <si>
    <t>Đăng ký khai thác tuyến</t>
  </si>
  <si>
    <t>Cấp phép thi công công trình đường bộ trên quốc lộ đang khai thác</t>
  </si>
  <si>
    <t>Cấp Giấy phép kinh doanh vận tải bằng xe ô tô</t>
  </si>
  <si>
    <t>Công bố lại đưa bến xe khách vào khai thác</t>
  </si>
  <si>
    <t>Công bố đưa bến xe khách vào khai thác</t>
  </si>
  <si>
    <t>Gia hạn Chấp thuận thiết kế kỹ thuật và phương án tổ chức giao thông của nút giao đấu nối vào quốc lộ</t>
  </si>
  <si>
    <t>Cấp Giấy phép lưu hành xe quá tải trọng, xe quá khổ giới hạn, xe bánh xích, xe vận chuyển hàng siêu trường, siêu trọng trên đường bộ</t>
  </si>
  <si>
    <t>Đăng ký phương tiện lần đầu đối với phương tiện chưa khai thác trên đường thủy nội địa</t>
  </si>
  <si>
    <t>Tiếp nhận đối tượng học bổ túc trung học cơ sở</t>
  </si>
  <si>
    <t>Giải thể nhóm trẻ, lớp mẫu giáo độc lập (theo yêu cầu của tổ chức, cá nhân đề nghị thành lập)</t>
  </si>
  <si>
    <t>Tuyển sinh trung học cơ sở</t>
  </si>
  <si>
    <t>Cho phép trường phổ thông dân tộc bán trú hoạt động giáo dục</t>
  </si>
  <si>
    <t>Sáp nhập, chia, tách trường phổ thông dân tộc bán trú</t>
  </si>
  <si>
    <t>Sáp nhập, chia, tách trường trung học cơ sở</t>
  </si>
  <si>
    <t>Hỗ trợ đối với giáo viên mầm non làm việc tại cơ sở giáo dục mầm non dân lập, tư thục ở địa bàn có khu công nghiệp</t>
  </si>
  <si>
    <t>Trợ cấp đối với trẻ em mầm non là con công nhân, người lao động làm việc tại khu công nghiệp</t>
  </si>
  <si>
    <t>Sáp nhập, chia, tách trường mẫu giáo, trường mầm non, nhà trẻ</t>
  </si>
  <si>
    <t>Cho phép trường mẫu giáo, trường mầm non, nhà trẻ hoạt động giáo dục trở lại</t>
  </si>
  <si>
    <t>Cho phép trường mẫu giáo, trường mầm non, nhà trẻ hoạt động giáo dục</t>
  </si>
  <si>
    <t>Chuyển trường đối với học sinh tiểu học</t>
  </si>
  <si>
    <t>Quy trình đánh giá, xếp loại “Cộng đồng học tập” cấp xã</t>
  </si>
  <si>
    <t>Tiếp nhận học sinh trung học cơ sở người nước ngoài</t>
  </si>
  <si>
    <t>Tiếp nhận học sinh trung học cơ sở Việt Nam về nước</t>
  </si>
  <si>
    <t>Cho phép trường phổ thông dân tộc nội trú có cấp học cao nhất là trung học cơ sở hoạt động giáo dục</t>
  </si>
  <si>
    <t>Thành lập trường mẫu giáo, trường mầm non, nhà trẻ công lập hoặc cho phép thành lập trường mẫu giáo, trường mầm non, nhà trẻ dân lập, tư thục</t>
  </si>
  <si>
    <t>Thành lập nhóm trẻ, lớp mẫu giáo độc lập</t>
  </si>
  <si>
    <t>Sáp nhập, chia, tách nhóm trẻ, lớp mẫu giáo độc lập</t>
  </si>
  <si>
    <t>Cho phép trường trung học cơ sở hoạt động trở lại</t>
  </si>
  <si>
    <t>Cho phép trường trung học cơ sở hoạt động giáo dục</t>
  </si>
  <si>
    <t>Cho phép nhóm trẻ, lớp mẫu giáo độc lập hoạt động giáo dục trở lại</t>
  </si>
  <si>
    <t>Thành lập trường trung học cơ sở công lập hoặc cho phép thành lập trường trung học cơ sở tư thục</t>
  </si>
  <si>
    <t>Cho phép cơ sở giáo dục khác thực hiện chương trình giáo dục tiểu học</t>
  </si>
  <si>
    <t>Cho phép trung tâm học tập cộng đồng hoạt động trở lại</t>
  </si>
  <si>
    <t>Thành lập trung tâm học tập cộng đồng</t>
  </si>
  <si>
    <t>Giải thể trường trung học cơ sở (theo đề nghị của cá nhân, tổ chức thành lâp trường)</t>
  </si>
  <si>
    <t>Đăng ký bổ sung hoạt động giáo dục nghề nghiệp đối với nhóm ngành đào tạo giáo viên trình độ trung cấp</t>
  </si>
  <si>
    <t>Đề nghị được kinh doanh dịch vụ tư vấn du học trở lại</t>
  </si>
  <si>
    <t>Chỉnh sửa nội dung văn bằng, chứng chỉ</t>
  </si>
  <si>
    <t>Công nhận huyện đạt chuẩn phổ cập giáo dục, xóa mù chữ</t>
  </si>
  <si>
    <t>Đăng ký hỗ trợ tiền đóng học phí và chi phí sinh hoạt đối với sinh viên học các ngành đào tạo giáo viên tại các đại học, học viện, trường đại học, trường cao đẳng được phép đào tạo giáo viên</t>
  </si>
  <si>
    <t>Chuyển đổi trường trung học phổ thông tư thục, trường phổ thông tư thục có nhiều cấp học có cấp học cao nhất là trung học phổ thông do nhà đầu tư trong nước đầu tư; cơ sở giáo dục phổ thông tư thục do nhà đầu tư nước ngoài đầu tư sang trường phổ thông tư thục hoạt động không vì lợi nhuận</t>
  </si>
  <si>
    <t>Chuyển đổi nhà trẻ, trường mẫu giáo, trường mầm non tư thục do nhà đầu tư nước ngoài đầu tư sang nhà trẻ, trường mẫu giáo, trường mầm non tư thục hoạt động không vì lợi nhuận</t>
  </si>
  <si>
    <t>Thành lập trường trung học phổ thông công lập hoặc cho phép thành lập trường trung học phổ thông tư thục</t>
  </si>
  <si>
    <t>Cấp giấy chứng nhận đăng ký hoạt động giáo dục nghề nghiệp đối với nhóm ngành đào tạo giáo viên trình độ trung cấp</t>
  </si>
  <si>
    <t>Cho phép trung tâm hỗ trợ và phát triển giáo dục hòa nhập hoạt động giáo dục</t>
  </si>
  <si>
    <t>Đề nghị miễn, giảm học phí và hỗ trợ chi phí học tập cho trẻ em, học sinh, sinh viên</t>
  </si>
  <si>
    <t>Phê duyệt việc dạy và học bằng tiếng nước ngoài</t>
  </si>
  <si>
    <t>Đăng ký dự thi tốt nghiệp trung học phổ thông</t>
  </si>
  <si>
    <t>Phúc khảo bài thi tốt nghiệp trung học phổ thông</t>
  </si>
  <si>
    <t>Cấp bản sao văn bằng, chứng chỉ từ sổ gốc</t>
  </si>
  <si>
    <t>Thành lập phân hiệu trường trung cấp sư phạm hoặc cho phép thành lập phân hiệu trường trung cấp sư phạm tư thục</t>
  </si>
  <si>
    <t>Thành lập trường phổ thông dân tộc nội trú</t>
  </si>
  <si>
    <t>Cho phép hoạt động giáo dục nghề nghiệp trở lại đối với nhóm ngành đào tạo giáo viên trình độ trung cấp</t>
  </si>
  <si>
    <t>Sáp nhập, chia, tách trường phổ thông dân tộc nội trú</t>
  </si>
  <si>
    <t>Cho phép trường trung học phổ thông hoạt động giáo dục</t>
  </si>
  <si>
    <t>Sáp nhập, chia tách trường trung học phổ thông</t>
  </si>
  <si>
    <t>Thành lập trường trung cấp sư phạm công lập, cho phép thành lập trường trung cấp sư phạm tư thục</t>
  </si>
  <si>
    <t>Cho phép trường trung học phổ thông hoạt động trở lại</t>
  </si>
  <si>
    <t>Cấp giấy chứng nhận đăng ký kinh doanh dịch vụ tư vấn du học</t>
  </si>
  <si>
    <t>Thành lập, cho phép thành lập trung tâm ngoại ngữ, tin học</t>
  </si>
  <si>
    <t>Cho phép trung tâm ngoại ngữ, tin học hoạt động giáo dục</t>
  </si>
  <si>
    <t>Sáp nhập, chia, tách trung tâm ngoại ngữ, tin học</t>
  </si>
  <si>
    <t>Cho phép trung tâm ngoại ngữ, tin học hoạt động giáo dục trở lại</t>
  </si>
  <si>
    <t>Thành lập trường trung học phổ thông chuyên công lập hoặc cho phép thành lâp trường trung học phổ thông chuyên tư thục</t>
  </si>
  <si>
    <t>Cho phép trường trung học phổ thông chuyên hoạt động giáo dục</t>
  </si>
  <si>
    <t>Sáp nhập, chia tách trường trung học phổ thông chuyên</t>
  </si>
  <si>
    <t>Cho phép trường trung học phổ thông chuyên hoạt động trở lại</t>
  </si>
  <si>
    <t>Công nhận bằng tốt nghiệp trung học cơ sở, bằng tốt nghiệp trung học phổ thông, giấy chứng nhận hoàn thành chương trình giáo dục phổ thông do cơ sở giáo dục nước ngoài cấp để sử dụng tại Việt Nam</t>
  </si>
  <si>
    <t>Sáp nhập, chia, tách trường tiểu học</t>
  </si>
  <si>
    <t>Thành lập trường phổ thông dân tộc bán trú</t>
  </si>
  <si>
    <t>Đăng ký dự thi cấp chứng chỉ ứng dụng công nghệ thông tin</t>
  </si>
  <si>
    <t>Hỗ trợ học tập đối với học sinh trung học phổ thông các dân tộc thiểu số rất ít người</t>
  </si>
  <si>
    <t>Xét, cấp học bổng chính sách</t>
  </si>
  <si>
    <t>Cấp học bổng và hỗ trợ kinh phí mua phương tiện, đồ dùng học tập dùng riêng cho người khuyết tật học tại các cơ sở giáo dục</t>
  </si>
  <si>
    <t>Phê duyệt liên kết giáo dục</t>
  </si>
  <si>
    <t>Gia hạn, điều chỉnh hoạt động liên kết giáo dục</t>
  </si>
  <si>
    <t>Cho phép hoạt động giáo dục trở lại đối với: Cơ sở đào tạo, bồi dưỡng ngắn hạn; Cơ sở giáo dục phổ thông có vốn đầu tư nước ngoài tại Việt Nam</t>
  </si>
  <si>
    <t>Đăng ký hoạt động của Văn phòng đại diện giáo dục nước ngoài tại Việt Nam</t>
  </si>
  <si>
    <t>Xin học lại tại trường khác đối với học sinh trung học</t>
  </si>
  <si>
    <t>Xác nhận hoạt động giáo dục kỹ năng sống và hoạt động giáo dục ngoài giờ chính khóa</t>
  </si>
  <si>
    <t>Cho phép thành lập cơ sở giáo dục mầm non, cơ sở giáo dục phổ thông có vốn đầu tư nước ngoài tại Việt Nam</t>
  </si>
  <si>
    <t>Xếp hạng Trung tâm giáo dục thường xuyên</t>
  </si>
  <si>
    <t>Giải thể cơ sở giáo dục mầm non, cơ sở giáo dục phổ thông có vốn đầu tư nước ngoài tại Việt Nam</t>
  </si>
  <si>
    <t>Cấp Chứng nhận trường mầm non đạt kiểm định chất lượng giáo dục</t>
  </si>
  <si>
    <t>Công nhận trường mầm non đạt chuẩn quốc gia</t>
  </si>
  <si>
    <t>Tiếp nhận học sinh trung học phổ thông người nước ngoài</t>
  </si>
  <si>
    <t>Tiếp nhận học sinh trung học phổ thông Việt Nam về nước</t>
  </si>
  <si>
    <t>Chuyển trường đối với học sinh trung học phổ thông</t>
  </si>
  <si>
    <t>Cấp giấy chứng nhận chất lượng giáo dục đối với trung tâm giáo dục thường xuyên</t>
  </si>
  <si>
    <t>Thủ tục đánh giá, nghiệm thu kết quả thực hiện đề tài, dự án khoa học và công nghệ cấp tỉnh</t>
  </si>
  <si>
    <t>Thủ tục hỗ trợ đổi mới công nghệ</t>
  </si>
  <si>
    <t>Thẩm định nội dung điều chỉnh báo cáo nghiên cứu khả thi, quyết định phê duyệt điều chỉnh dự án PPP do nhà đầu tư đề xuất</t>
  </si>
  <si>
    <t>Thẩm định báo cáo nghiên cứu khả thi, quyết định phê duyệt dự án PPP do nhà đầu tư đề xuất</t>
  </si>
  <si>
    <t>Thẩm định báo cáo nghiên cứu tiền khả thi, quyết định chủ trương đầu tư dự án PPP do nhà đầu tư đề xuất</t>
  </si>
  <si>
    <t>Thay đổi cơ quan đăng ký liên hiệp hợp tác xã</t>
  </si>
  <si>
    <t>Cấp lại giấy chứng nhận đăng ký liên hiệp hợp tác xã (khi đổi từ giấy chứng nhận đăng ký kinh doanh sang giấy chứng nhận đăng ký liên hiệp hợp tác xã)</t>
  </si>
  <si>
    <t>Chấm dứt hoạt động của chi nhánh, văn phòng đại diện, địa điểm kinh doanh của liên hiệp hợp tác xã</t>
  </si>
  <si>
    <t>Tạm ngừng hoạt động của liên hiệp hợp tác xã, chi nhánh, văn phòng đại diện, địa điểm kinh doanh của liên hiệp hợp tác xã</t>
  </si>
  <si>
    <t>Thông báo về việc góp vốn, mua cổ phần, thành lập doanh nghiệp của liên hiệp hợp tác xã</t>
  </si>
  <si>
    <t>Thông báo thay đổi nội dung đăng ký liên hiệp hợp tác xã</t>
  </si>
  <si>
    <t>Đăng ký thay đổi nội dung đăng ký chi nhánh, văn phòng đại diện, địa điểm kinh doanh của liên hiệp hợp tác xã</t>
  </si>
  <si>
    <t>Cấp lại giấy chứng nhận đăng ký chi nhánh, văn phòng đại diện liên hiệp hợp tác xã (khi bị hư hỏng)</t>
  </si>
  <si>
    <t>Cấp lại giấy chứng nhận đăng ký liên hiệp hợp tác xã (khi bị hư hỏng)</t>
  </si>
  <si>
    <t>Cấp lại giấy chứng nhận đăng ký chi nhánh, văn phòng đại diện liên hiệp hợp tác xã (khi bị mất)</t>
  </si>
  <si>
    <t>Cấp lại giấy chứng nhận đăng ký liên hiệp hợp tác xã (khi bị mất)</t>
  </si>
  <si>
    <t>Đăng ký khi liên hiệp hợp tác xã sáp nhập</t>
  </si>
  <si>
    <t>Đăng ký khi liên hiệp hợp tác xã hợp nhất</t>
  </si>
  <si>
    <t>Đăng ký khi liên hiệp hợp tác xã tách</t>
  </si>
  <si>
    <t>Đăng ký khi liên hiệp hợp tác xã chia</t>
  </si>
  <si>
    <t>Đăng ký thay đổi tên, địa chỉ trụ sở chính, ngành, nghề sản xuất, kinh doanh, vốn điều lệ, người đại diện theo pháp luật; tên, địa chỉ, người đại diện chi nhánh, văn phòng đại diện của liên hiệp hợp tác xã</t>
  </si>
  <si>
    <t>Đăng ký liên hiệp hợp tác xã</t>
  </si>
  <si>
    <t>Nghiệm thu hoàn thành các hạng mục đầu tư hoặc toàn bộ dự án được hỗ trợ đầu tư theo Nghị định số 57/2018/NĐ-CP ngày 17/4/2018 của Chính phủ.</t>
  </si>
  <si>
    <t>Giải ngân khoản vốn hỗ trợ cho doanh nghiệp</t>
  </si>
  <si>
    <t>Cam kết hỗ trợ vốn cho doanh nghiệp đầu tư vào nông nghiệp, nông thôn theo Nghị định số 57/2018/NĐ-CP ngày 17/4/2018 của Chính phủ</t>
  </si>
  <si>
    <t>Thông báo giải thể và kết quả giải thể quỹ đầu tư khởi nghiệp sáng tạo</t>
  </si>
  <si>
    <t>Thông báo gia hạn thời gian hoạt động quỹ đầu tư khởi nghiệp sáng tạo</t>
  </si>
  <si>
    <t>Thông báo tăng, giảm vốn góp của quỹ đầu tư khởi nghiệp sáng tạo</t>
  </si>
  <si>
    <t>Hỗ trợ doanh nghiệp nhỏ và vừa thành lập mới, doanh nghiệp nhỏ và vừa chuyển đổi từ hộ kinh doanh</t>
  </si>
  <si>
    <t>Cấp Giấy chứng nhận đăng ký hoạt động chi nhánh, văn phòng đại diện, Giấy chứng nhận đăng ký địa điểm kinh doanh thay thế nội dung đăng ký hoạt động trên Giấy phép đầu tư, Giấy chứng nhận đầu tư (đồng thời là Giấy chứng nhận đăng ký kinh doanh) hoặc các giấy tờ có giá trị pháp lý tương đương, Giấy chứng nhận đăng ký hoạt động chi nhánh, văn phòng đại diện do Cơ quan đăng ký đầu tư cấp mà không thay đổi nội dung đăng ký hoạt động đối với chi nhánh, văn phòng đại diện, địa điểm kinh doanh cùng tỉnh, thành phố trực thuộc trung ương nơi doanh nghiệp đặt trụ sở chính</t>
  </si>
  <si>
    <t>Đăng ký thành lập doanh nghiệp tư nhân</t>
  </si>
  <si>
    <t>Chấm dứt Cam kết thực hiện mục tiêu xã hội, môi trường</t>
  </si>
  <si>
    <t>Đăng ký doanh nghiệp đối với các công ty được thành lập trên cơ sở tách công ty</t>
  </si>
  <si>
    <t>Thông báo lập địa điểm kinh doanh</t>
  </si>
  <si>
    <t>Thông báo lập chi nhánh, văn phòng đại diện ở nước ngoài (đối với doanh nghiệp tư nhân, công ty TNHH, công ty cổ phần, công ty hợp danh)</t>
  </si>
  <si>
    <t>Đăng ký hoạt động chi nhánh, văn phòng đại diện (đối với doanh nghiệp tư nhân, công ty TNHH, công ty cổ phần, công ty hợp danh)</t>
  </si>
  <si>
    <t>Đề nghị dừng thực hiện thủ tục đăng ký doanh nghiệp</t>
  </si>
  <si>
    <t>Chuyển đổi công ty trách nhiệm hữu hạn thành công ty cổ phần và ngược lại</t>
  </si>
  <si>
    <t>Hợp nhất doanh nghiệp (đối với công ty trách nhiệm hữu hạn, công ty cổ phần và công ty hợp danh)</t>
  </si>
  <si>
    <t>Thông báo thay đổi thông tin của cổ đông sáng lập công ty cổ phần chưa niêm yết</t>
  </si>
  <si>
    <t>Đăng ký thành lập công ty cổ phần</t>
  </si>
  <si>
    <t>Đăng ký thành lập công ty hợp danh</t>
  </si>
  <si>
    <t>Đăng ký thay đổi địa chỉ trụ sở chính của doanh nghiệp (đối với doanh nghiệp tư nhân, công ty TNHH, công ty cổ phần, công ty hợp danh)</t>
  </si>
  <si>
    <t>Thông báo về việc sáp nhập công ty trong trường hợp sau sáp nhập công ty, công ty nhận sáp nhập không thay đổi nội dung đăng ký doanh nghiệp</t>
  </si>
  <si>
    <t>Thông báo tạm ngừng kinh doanh, tiếp tục kinh doanh trước thời hạn đã thông báo (doanh nghiệp, chi nhánh, văn phòng đại diện, địa điểm kinh doanh)</t>
  </si>
  <si>
    <t>Thông báo hủy bỏ nghị quyết, quyết định giải thể doanh nghiệp</t>
  </si>
  <si>
    <t>Giải thể doanh nghiệp trong trường hợp bị thu hồi Giấy chứng nhận đăng ký doanh nghiệp hoặc theo quyết định của Tòa án</t>
  </si>
  <si>
    <t>Chấm dứt hoạt động chi nhánh, văn phòng đại diện, địa điểm kinh doanh</t>
  </si>
  <si>
    <t>Cấp lại Giấy chứng nhận đăng ký doanh nghiệp, Giấy xác nhận về việc thay đổi nội dung đăng ký doanh nghiệp do bị mất, cháy, rách, nát hoặc bị tiêu hủy dưới hình thức khác</t>
  </si>
  <si>
    <t>Cấp đổi Giấy chứng nhận đăng ký kinh doanh hoặc Giấy chứng nhận đăng ký kinh doanh và đăng ký thuế sang Giấy chứng nhận đăng ký doanh nghiệp nhưng không thay đổi nội dung đăng ký kinh doanh và đăng ký thuế</t>
  </si>
  <si>
    <t>Hiệu đính thông tin đăng ký doanh nghiệp</t>
  </si>
  <si>
    <t>Cập nhật bổ sung thông tin trong hồ sơ đăng ký doanh nghiệp</t>
  </si>
  <si>
    <t>Đăng ký thay đổi thành viên hợp danh</t>
  </si>
  <si>
    <t>Đăng ký thay đổi người đại diện theo pháp luật của công ty trách nhiệm hữu hạn, công ty cổ phần</t>
  </si>
  <si>
    <t>Đăng ký thay đổi thành viên công ty trách nhiệm hữu hạn hai thành viên trở lên</t>
  </si>
  <si>
    <t>Thông báo thay đổi nội dung Cam kết thực hiện mục tiêu xã hội, môi trường của doanh nghiệp xã hội</t>
  </si>
  <si>
    <t>Thông báo thay đổi ngành, nghề kinh doanh (đối với doanh nghiệp tư nhân, công ty TNHH, công ty cổ phần, công ty hợp danh)</t>
  </si>
  <si>
    <t>Đăng ký thay đổi vốn đầu tư của chủ doanh nghiệp tư nhân</t>
  </si>
  <si>
    <t>Thông báo thay đổi cổ đông là nhà đầu tư nước ngoài trong công ty cổ phần chưa niêm yết</t>
  </si>
  <si>
    <t>Thông báo thay đổi nội dung đăng ký thuế (trừ thay đổi phương pháp tính thuế)</t>
  </si>
  <si>
    <t>Đăng ký thành lập công ty TNHH một thành viên</t>
  </si>
  <si>
    <t>Đăng ký thành lập công ty TNHH hai thành viên trở lên</t>
  </si>
  <si>
    <t>Đăng ký đổi tên doanh nghiệp (đối với doanh nghiệp tư nhân, công ty TNHH, công ty cổ phần, công ty hợp danh)</t>
  </si>
  <si>
    <t>Thông báo thay đổi thông tin cổ đông là nhà đầu tư nước ngoài, thông báo thay đổi thông tin người đại diện theo ủy quyền của cổ đông là tổ chức nước ngoài, thông báo cho thuê doanh nghiệp tư nhân, thông báo thay đổi thông tin người đại diện theo ủy quyền</t>
  </si>
  <si>
    <t>Đăng ký doanh nghiệp đối với các công ty được thành lập trên cơ sở chia công ty</t>
  </si>
  <si>
    <t>Cấp đổi Giấy phép đầu tư, Giấy chứng nhận đầu tư (đồng thời là Giấy chứng nhận đăng ký kinh doanh) hoặc các giấy tờ có giá trị pháp lý tương đương sang Giấy chứng nhận đăng ký doanh nghiệp trong trường hợp không thay đổi nội dung đăng ký kinh doanh và có thay đổi nội dung đăng ký kinh doanh</t>
  </si>
  <si>
    <t>Cấp Giấy chứng nhận đăng ký doanh nghiệp, đăng ký hoạt động chi nhánh đối với các doanh nghiệp hoạt động theo Giấy phép thành lập và hoạt động kinh doanh chứng khoán</t>
  </si>
  <si>
    <t>Chuyển đổi doanh nghiệp thành doanh nghiệp xã hội</t>
  </si>
  <si>
    <t>Hỗ trợ chi phí khám, chữa bệnh nghề nghiệp cho người lao động phát hiện bị bệnh nghề nghiệp khi đã nghỉ hưu hoặc không còn làm việc trong các nghề, công việc có nguy cơ bị bệnh nghề nghiệp</t>
  </si>
  <si>
    <t>Giải quyết chế độ bảo hiểm tai nạn lao động, bệnh nghề nghiệp của người lao động giao kết hợp đồng lao động với nhiều người sử dụng lao động, gồm: Hỗ trợ chuyển đổi nghề nghiệp; khám bệnh, chữa bệnh nghề nghiệp; phục hồi chức năng lao động</t>
  </si>
  <si>
    <t>Giải quyết chế độ mai táng phí đối với thanh niên xung phong thời kỳ chống Pháp</t>
  </si>
  <si>
    <t>Giải quyết chế độ mai táng phí đối với cựu chiến binh</t>
  </si>
  <si>
    <t>Xếp hạng công ty TNHH một thành viên do Ủy ban nhân dân tỉnh, thành phố làm chủ sở hữu (hạng Tổng công ty và tương đương, hạng I, hạng II và hạng III)</t>
  </si>
  <si>
    <t>Dừng trợ giúp xã hội tại cơ sở trợ giúp xã hội cấp tỉnh</t>
  </si>
  <si>
    <t>Tiếp nhận đối tượng bảo trợ xã hội có hoàn cảnh đặc biệt khó khăn vào cơ sở trợ giúp xã hội cấp tỉnh</t>
  </si>
  <si>
    <t>Tiếp nhận đối tượng cần bảo vệ khẩn cấp vào cơ sở trợ giúp xã hội cấp tỉnh</t>
  </si>
  <si>
    <t>Hỗ trợ kinh phí huấn luyện an toàn, vệ sinh lao động cho doanh nghiệp</t>
  </si>
  <si>
    <t>Thay đổi Chủ tịch Hội đồng thương lượng tập thể, đại diện UBND cấp tỉnh, chức năng, nhiệm vụ, kế hoạch thời gian hoạt động của Hội đồng thương lượng tập thể</t>
  </si>
  <si>
    <t>Thành lập hội đồng thương lượng tập thể</t>
  </si>
  <si>
    <t>Phê duyệt quỹ tiền lương, thù lao thực hiện, quỹ tiền thưởng thực hiện năm trước và quỹ tiền lương, thù lao kế hoạch đối với người quản lý công ty trách nhiệm hữu hạn một thành viên do Ủy ban nhân dân tỉnh, thành phố làm chủ sở hữu</t>
  </si>
  <si>
    <t>Áp dụng các biện pháp can thiệp khẩn cấp hoặc tạm thời cách ly trẻ em khỏi môi trường hoặc người gây tổn hại cho trẻ em</t>
  </si>
  <si>
    <t>Tạm dừng hưởng trợ cấp thất nghiệp</t>
  </si>
  <si>
    <t>Tiếp tục hưởng trợ cấp thất nghiệp</t>
  </si>
  <si>
    <t>Cấp lại Giấy phép hoạt động dịch vụ việc làm của doanh nghiệp hoạt động dịch vụ việc làm</t>
  </si>
  <si>
    <t>Tiếp nhận đối tượng là người chưa thành niên không có nơi cư trú ổn định bị áp dụng biện pháp giáo dục tại xã, phường, thị trấn vào cơ sở trợ giúp trẻ em</t>
  </si>
  <si>
    <t>Đưa đối tượng ra khỏi cơ sở trợ giúp trẻ em</t>
  </si>
  <si>
    <t>Cấp Giấy phép hoạt động cho thuê lại lao động</t>
  </si>
  <si>
    <t>Gia hạn Giấy phép hoạt động cho thuê lại lao động</t>
  </si>
  <si>
    <t>Cấp lại giấy phép hoạt động cho thuê lại lao động</t>
  </si>
  <si>
    <t>Thu hồi Giấy phép hoạt động cho thuê lại lao động</t>
  </si>
  <si>
    <t>Rút tiền ký quỹ của doanh nghiệp cho thuê lại lao động</t>
  </si>
  <si>
    <t>Thông báo về việc tìm việc làm hằng tháng</t>
  </si>
  <si>
    <t>Cấp chính sách nội trú cho học sinh, sinh viên tham gia chương trình đào tạo trình độ cao đẳng, trung cấp tại các cơ sở giáo dục nghề nghiệp công lập</t>
  </si>
  <si>
    <t>Chấm dứt hoạt động liên kết đào tạo với nước ngoài của trường trung cấp, trung tâm giáo dục nghề nghiệp, trung tâm giáo dục nghề nghiệp - giáo dục thường xuyên và doanh nghiệp</t>
  </si>
  <si>
    <t>Thành lập phân hiệu của trường trung cấp công lập trực thuộc tỉnh, thành phố trực thuộc trung ương; cho phép thành lập phân hiệu của trường trung cấp tư thục trên địa bàn</t>
  </si>
  <si>
    <t>Di chuyển hài cốt liệt sĩ đang an táng ngoài nghĩa trang liệt sĩ về an táng tại nghĩa trang liệt sĩ theo nguyện vọng của đại diện thân nhân hoặc người hưởng trợ cấp thờ cúng liệt sĩ</t>
  </si>
  <si>
    <t>Di chuyển hài cốt liệt sĩ đang an táng tại nghĩa trang liệt sĩ đi nơi khác theo nguyện vọng của đại diện thân nhân hoặc người hưởng trợ cấp thờ cúng liệt sĩ</t>
  </si>
  <si>
    <t>Giải quyết chế độ hỗ trợ để theo học đến trình độ đại học tại các cơ sở giáo dục thuộc hệ thống giáo dục quốc dân</t>
  </si>
  <si>
    <t>Giải quyết chế độ người có công giúp đỡ cách mạng</t>
  </si>
  <si>
    <t>Giải quyết chế độ người hoạt động kháng chiến giải phóng dân tộc, bảo vệ tổ quốc và làm nghĩa vụ quốc tế</t>
  </si>
  <si>
    <t>Công nhận và giải quyết chế độ ưu đãi người hoạt động kháng chiến bị nhiễm chất độc hóa học</t>
  </si>
  <si>
    <t>Công nhận và giải quyết chế độ ưu đãi người hoạt động cách mạng</t>
  </si>
  <si>
    <t>Đưa người có công đối với trường hợp đang được nuôi dưỡng tại cơ sở nuôi dưỡng, điều dưỡng người có công do tỉnh quản lý về nuôi dưỡng tại gia đình</t>
  </si>
  <si>
    <t>Tiếp nhận người có công vào cơ sở nuôi dưỡng, điều dưỡng người có công do tỉnh quản lý</t>
  </si>
  <si>
    <t>Lập sổ theo dõi, cấp phương tiện trợ giúp, dụng cụ chỉnh hình, phương tiện, thiết bị phục hồi chức năng đối với trường hợp đang sống tại gia đình hoặc đang được nuôi dưỡng tập trung tại các cơ sở nuôi dưỡng, điều dưỡng do địa phương quản lý</t>
  </si>
  <si>
    <t>Công nhận đối với người bị thương trong chiến tranh không thuộc quân đội, công an</t>
  </si>
  <si>
    <t>Giải quyết chế độ đối với thương binh đang hưởng chế độ mất sức lao động</t>
  </si>
  <si>
    <t>Khám giám định lại tỷ lệ tổn thương cơ thể đối với trường hợp còn sót vết thương, còn sót mảnh kim khí hoặc có tỷ lệ tổn thương cơ thể tạm thời hoặc khám giám định bổ sung vết thương và điều chỉnh chế độ đối với trường hợp không tại ngũ, công tác trong quân đội, công an</t>
  </si>
  <si>
    <t>Giải quyết chế độ ưu đãi đối với Anh hùng lực lượng vũ trang nhân dân, Anh hùng lao động trong thời kỳ kháng chiến hiện không công tác trong quân đội, công an</t>
  </si>
  <si>
    <t>Giải quyết chế độ ưu đãi đối với trường hợp tặng hoặc truy tặng danh hiệu vinh dự nhà nước “Bà mẹ Việt Nam anh hùng”</t>
  </si>
  <si>
    <t>Giải quyết chế độ ưu đãi đối với vợ hoặc chồng liệt sĩ lấy chồng hoặc vợ khác</t>
  </si>
  <si>
    <t>Thay thế chủ tịch, thư ký, thành viên hội đồng quản trị trường trung cấp tư thục; chấm dứt hoạt động hội đồng quản trị</t>
  </si>
  <si>
    <t>Miễn nhiệm, cách chức chủ tịch, thư ký, thành viên hội đồng trường trung cấp công lập</t>
  </si>
  <si>
    <t>Thành lập hội đồng trường trung cấp công lập</t>
  </si>
  <si>
    <t>Miễn nhiệm, cách chức chủ tịch, thư ký, thành viên hội đồng trường cao đẳng công lập trực thuộc Ủy ban nhân dân cấp tỉnh</t>
  </si>
  <si>
    <t>Thay thế chủ tịch, thư ký, thành viên hội đồng trường cao đẳng công lập trực thuộc Ủy ban nhân dân cấp tỉnh</t>
  </si>
  <si>
    <t>Thành lập hội đồng trường cao đẳng công lập trực thuộc Ủy ban nhân dân cấp tỉnh</t>
  </si>
  <si>
    <t>Rút tiền ký quỹ của doanh nghiệp hoạt động dịch vụ việc làm</t>
  </si>
  <si>
    <t>Thu hồi Giấy phép hoạt động dịch vụ việc làm của doanh nghiệp hoạt động dịch vụ việc làm</t>
  </si>
  <si>
    <t>Cấp giấy phép hoạt động dịch vụ việc làm của doanh nghiệp hoạt động dịch vụ việc làm</t>
  </si>
  <si>
    <t>Gia hạn Giấy phép hoạt động dịch vụ việc làm của doanh nghiệp hoạt động dịch vụ việc làm</t>
  </si>
  <si>
    <t>Thay thế chủ tịch, thư ký, thành viên hội đồng trường trung cấp công lập</t>
  </si>
  <si>
    <t>Đăng ký hợp đồng lao động trực tiếp giao kết</t>
  </si>
  <si>
    <t>Đăng ký nội quy lao động của doanh nghiệp</t>
  </si>
  <si>
    <t>Chấm dứt hưởng trợ cấp thất nghiệp</t>
  </si>
  <si>
    <t>Trợ cấp hàng tháng đối với thanh niên xung phong đã hoàn thành nhiệm vụ trong kháng chiến</t>
  </si>
  <si>
    <t>Trợ cấp một lần đối với thanh niên xung phong đã hoàn thành nhiệm vụ trong kháng chiến</t>
  </si>
  <si>
    <t>Giải quyết hỗ trợ học nghề</t>
  </si>
  <si>
    <t>Công nhận giám đốc trung tâm giáo dục nghề nghiệp tư thục</t>
  </si>
  <si>
    <t>Đề nghị tuyển người lao động Việt Nam vào các vị trí công việc dự kiến tuyển người lao động nước ngoài</t>
  </si>
  <si>
    <t>Cấp giấy chứng nhận đăng ký hoạt động giáo dục nghề nghiệp đối với trung tâm giáo dục nghề nghiệp, trường trung cấp, doanh nghiệp</t>
  </si>
  <si>
    <t>Chuyển nơi hưởng trợ cấp thất nghiệp (chuyển đi)</t>
  </si>
  <si>
    <t>Hỗ trợ tư vấn, giới thiệu việc làm</t>
  </si>
  <si>
    <t>Đăng ký thành lập, đăng ký thay đổi nội dung hoặc cấp lại giấy chứng nhận đăng ký thành lập cơ sở trợ giúp xã hội ngoài công lập thuộc thẩm quyền của Sở Lao động - Thương binh và Xã hội</t>
  </si>
  <si>
    <t>Khai báo với Sở Lao động - Thương binh và Xã hội địa phương khi đưa vào sử dụng các loại máy, thiết bị, vật tư có yêu cầu nghiêm ngặt về an toàn lao động</t>
  </si>
  <si>
    <t>Chia, tách, sáp nhập trung tâm giáo dục nghề nghiệp, trường trung cấp công lập trực thuộc tỉnh, thành phố trực thuộc trung ương và trung tâm giáo dục nghề nghiệp, trường trung cấp tư thục trên địa bàn tỉnh, thành phố trực thuộc trung ương</t>
  </si>
  <si>
    <t>Giải thể cơ sở trợ giúp xã hội ngoài công lập thuộc thẩm quyền thành lập của Sở Lao động - Thương binh và Xã hội</t>
  </si>
  <si>
    <t>Gia hạn giấy phép thành lập cơ sở hỗ trợ nạn nhân</t>
  </si>
  <si>
    <t>Sửa đổi, bổ sung giấy phép thành lập cơ sở hỗ trợ nạn nhân</t>
  </si>
  <si>
    <t>Cấp lại Giấy phép thành lập cơ sở hỗ trợ nạn nhân</t>
  </si>
  <si>
    <t>Cấp giấy phép thành lập cơ sở hỗ trợ nạn nhân</t>
  </si>
  <si>
    <t>Thu hồi giấy phép hoạt động cai nghiện ma túy tự nguyện</t>
  </si>
  <si>
    <t>Cấp lại giấy phép hoạt động cai nghiện ma túy tự nguyện</t>
  </si>
  <si>
    <t>Cấp giấy phép hoạt động cai nghiện ma túy tự nguyện</t>
  </si>
  <si>
    <t>Cấp giấy xác nhận thông tin về nơi liệt sĩ hy sinh</t>
  </si>
  <si>
    <t>Cấp trích lục hoặc sao hồ sơ người có công với cách mạng</t>
  </si>
  <si>
    <t>Di chuyển hồ sơ khi người hưởng trợ cấp ưu đãi thay đổi nơi thường trú</t>
  </si>
  <si>
    <t>Sửa đổi, bổ sung thông tin cá nhân trong hồ sơ người có công</t>
  </si>
  <si>
    <t>Bổ sung tình hình thân nhân trong hồ sơ liệt sĩ</t>
  </si>
  <si>
    <t>Hưởng trợ cấp khi người có công đang hưởng trợ cấp ưu đãi từ trần</t>
  </si>
  <si>
    <t>Hưởng lại chế độ ưu đãi</t>
  </si>
  <si>
    <t>Giải quyết phụ cấp đặc biệt hằng tháng đối với thương binh có tỷ lệ tổn thương cơ thể từ 81% trở lên, bệnh binh có tỷ lệ tổn thương cơ thể từ 81% trở lên</t>
  </si>
  <si>
    <t>Công nhận và giải quyết chế độ người hoạt động cách mạng, kháng chiến, bảo vệ tổ quốc, làm nghĩa vụ quốc tế bị địch bắt tù, đày</t>
  </si>
  <si>
    <t>Công nhận và giải quyết chế độ con đẻ của người hoạt động kháng chiến bị nhiễm chất độc hóa học</t>
  </si>
  <si>
    <t>Cấp bổ sung hoặc cấp lại giấy chứng nhận người có công do ngành Lao động - Thương binh và Xã hội quản lý và giấy chứng nhận thân nhân liệt sĩ</t>
  </si>
  <si>
    <t>Giải quyết hưởng thêm một chế độ trợ cấp đối với thương binh đồng thời là bệnh binh</t>
  </si>
  <si>
    <t>Công nhận thương binh, người hưởng chính sách như thương binh</t>
  </si>
  <si>
    <t>Giải quyết chế độ thờ cúng liệt sĩ</t>
  </si>
  <si>
    <t>Giải quyết chế độ trợ cấp ưu đãi đối với thân nhân liệt sĩ</t>
  </si>
  <si>
    <t>Gia hạn, sửa đổi, bổ sung, cấp lại, cấp đổi Giấy chứng nhận đủ điều kiện hoạt động huấn luyện an toàn, vệ sinh lao động hạng B (trừ tổ chức huấn luyện do các Bộ, ngành, cơ quan trung ương, các tập đoàn, tổng công ty nhà nước thuộc Bộ, ngành, cơ quan trung ương quyết định thành lập); Giấy chứng nhận doanh nghiệp đủ điều kiện tự huấn luyện an toàn, vệ sinh lao động hạng B (trừ các tổ chức tự huấn luyện do các Bộ, ngành, cơ quan trung ương, các tập đoàn, tổng công ty nhà nước thuộc Bộ, ngành, cơ quan trung ương quyết định thành lập).</t>
  </si>
  <si>
    <t>Cấp mới Giấy chứng nhận đủ điều kiện hoạt động huấn luyện an toàn, vệ sinh lao động hạng B (trừ tổ chức huấn luyện do các Bộ, ngành, cơ quan trung ương, các tập đoàn, tổng công ty nhà nước thuộc Bộ, ngành, cơ quan trung ương quyết định thành lập); Cấp Giấy chứng nhận doanh nghiệp đủ điều kiện tự huấn luyện an toàn, vệ sinh lao động hạng B (trừ doanh nghiệp có nhu cầu tự huấn luyện do các Bộ, ngành, cơ quan trung ương, các tập đoàn, tổng công ty nhà nước thuộc Bộ, ngành, cơ quan trung ương quyết định thành lập)</t>
  </si>
  <si>
    <t>Thực hiện chế độ trợ cấp một lần đối với thân nhân người hoạt động kháng chiến được tặng huân chương, huy chương chết trước ngày 01 tháng 01 năm 1995 mà chưa được hưởng chế độ ưu đãi</t>
  </si>
  <si>
    <t>Đăng ký hợp đồng nhận lao động thực tập dưới 90 ngày</t>
  </si>
  <si>
    <t>Giải quyết chế độ trợ cấp một lần đối với người được cử làm chuyên gia sang giúp Lào, Căm - pu - chia</t>
  </si>
  <si>
    <t>Chấm dứt việc chăm sóc thay thế cho trẻ em (Đối với trường hợp chấm dứt việc chăm sóc thay thế cho trẻ em tại cơ sở trợ giúp xã hội để chuyển đến cá nhân, gia đình nhận chăm sóc thay thế)</t>
  </si>
  <si>
    <t>Giải quyết hưởng trợ cấp thất nghiệp</t>
  </si>
  <si>
    <t>Giải quyết hỗ trợ kinh phí đào tạo, bồi dưỡng nâng cao trình độ kỹ năng nghề để duy trì việc làm cho người lao động</t>
  </si>
  <si>
    <t>Quyết định công nhận cơ sở sản xuất, kinh doanh sử dụng từ 30% tổng số lao động trở lên là người khuyết tật</t>
  </si>
  <si>
    <t>Giải quyết trợ cấp một lần đối với người có thành tích tham gia kháng chiến đã được tặng Bằng khen của Thủ tướng Chính phủ, Bằng khen của Chủ tịch Hội đồng Bộ trưởng hoặc Bằng khen của Bộ trưởng, Thủ trưởng cơ quan ngang bộ, Thủ trưởng cơ quan thuộc Chính phủ, Bằng khen của Chủ tịch Ủy ban nhân dân tỉnh, thành phố trực thuộc Trung ương</t>
  </si>
  <si>
    <t>Giải thể trường trung cấp, trung tâm giáo dục nghề nghiệp có vốn đầu tư nước ngoài; chấm dứt hoạt động phân hiệu của trường trung cấp có vốn đầu tư nước ngoài</t>
  </si>
  <si>
    <t>Đổi tên trường trung cấp, trung tâm giáo dục nghề nghiệp có vốn đầu tư nước ngoài</t>
  </si>
  <si>
    <t>Cho phép thành lập trường trung cấp, trung tâm giáo dục nghề nghiệp tư thục hoạt động không vì lợi nhuận</t>
  </si>
  <si>
    <t>Nhận lại tiền ký quỹ của doanh nghiệp đưa người lao động đi đào tạo, nâng cao trình độ, kỹ năng nghề ở nước ngoài (hợp đồng dưới 90 ngày)</t>
  </si>
  <si>
    <t>Công nhận trường trung cấp, trung tâm giáo dục nghề nghiệp tư thục; trường trung cấp, trung tâm giáo dục nghề nghiệp có vốn đầu tư nước ngoài chuyển sang hoạt động không vì lợi nhuận</t>
  </si>
  <si>
    <t>Chuyển nơi hưởng trợ cấp thất nghiệp (chuyển đến)</t>
  </si>
  <si>
    <t>Cấp giấy chứng nhận đăng ký bổ sung hoạt động giáo dục nghề nghiệp đối với trường trung cấp, trung tâm giáo dục nghề nghiệp, trung tâm giáo dục nghề nghiệp - trung tâm giáo dục thường xuyên và doanh nghiệp</t>
  </si>
  <si>
    <t>Thành lập trung tâm giáo dục nghề nghiệp, trường trung cấp công lập trực thuộc tỉnh, thành phố trực thuộc trung ương và trung tâm giáo dục nghề nghiệp, trường trung cấp tư thục trên địa bàn tỉnh, thành phố trực thuộc trung ương</t>
  </si>
  <si>
    <t>Giải thể trung tâm giáo dục nghề nghiệp, trường trung cấp công lập trực thuộc tỉnh, thành phố trực thuộc trung ương và trung tâm giáo dục nghề nghiệp, trường trung cấp tư thục trên địa bàn tỉnh, thành phố trực thuộc trung ương</t>
  </si>
  <si>
    <t>Cấp giấy chứng nhận đăng ký hoạt động liên kết đào tạo với nước ngoài đối với trường trung cấp, trung tâm giáo dục nghề nghiệp, trung tâm giáo dục nghề nghiệp - giáo dục thường xuyên và doanh nghiệp</t>
  </si>
  <si>
    <t>Cho phép thành lập trường trung cấp, trung tâm giáo dục nghề nghiệp có vốn đầu tư nước ngoài; trường trung cấp, trung tâm giáo dục nghề nghiệp có vốn đầu tư nước ngoài hoạt động không vì lợi nhuận</t>
  </si>
  <si>
    <t>Cho phép thành lập phân hiệu của trường trung cấp có vốn đầu tư nước ngoài</t>
  </si>
  <si>
    <t>Chia, tách, sáp nhập trường trung cấp, trung tâm giáo dục nghề nghiệp có vốn đầu tư nước ngoài</t>
  </si>
  <si>
    <t>Báo cáo giải trình nhu cầu, thay đổi nhu cầu sử dụng người lao động nước ngoài</t>
  </si>
  <si>
    <t>Đề nghị chấm dứt hoạt động của cơ sở hỗ trợ nạn nhân</t>
  </si>
  <si>
    <t>Đổi tên trung tâm giáo dục nghề nghiệp, trường trung cấp công lập trực thuộc tỉnh, thành phố trực thuộc trung ương và trung tâm giáo dục nghề nghiệp, trường trung cấp tư thục trên địa bàn tỉnh, thành phố trực thuộc trung ương</t>
  </si>
  <si>
    <t>Công nhận hội đồng quản trị trường trung cấp tư thục</t>
  </si>
  <si>
    <t>Công nhận hiệu trưởng trường trung cấp tư thục</t>
  </si>
  <si>
    <t>Thôi công nhận hiệu trưởng trường trung cấp tư thục</t>
  </si>
  <si>
    <t>Cho chủ trương đăng cai tổ chức hội nghị, hội thảo quốc tế thuộc thẩm quyền cho phép của Thủ tướng Chính phủ</t>
  </si>
  <si>
    <t>Cho phép tổ chức hội nghị, hội thảo quốc tế thuộc thẩm quyền cho phép của Thủ tướng Chính phủ</t>
  </si>
  <si>
    <t>Cho chủ trương đăng cai tổ chức hội nghị, hội thảo quốc tế không thuộc thẩm quyền cho phép của Thủ tướng Chính phủ</t>
  </si>
  <si>
    <t>Cho phép tổ chức hội nghị, hội thảo quốc tế không thuộc thẩm quyền cho phép của Thủ tướng Chính phủ</t>
  </si>
  <si>
    <t>Thủ tục Cho phép đoàn ra thuộc thẩm quyền của Chủ tịch Ủy ban nhân dân tỉnh</t>
  </si>
  <si>
    <t>Thủ tục Cho phép các đoàn khách nước ngoài, đoàn khách quốc tế vào làm việc trên địa bàn tỉnh Tuyên Quang</t>
  </si>
  <si>
    <t>Cấp, cấp lại giấy xác nhận đăng ký nuôi trồng thủy sản lồng bè, đối tượng thủy sản nuôi chủ lực</t>
  </si>
  <si>
    <t>Cấp, cấp lại giấy chứng nhận cơ sở đủ điều kiện nuôi trồng thủy sản (theo yêu cầu)</t>
  </si>
  <si>
    <t>Sửa đổi, bổ sung nội dung quyết định công nhận và giao quyền quản lý cho tổ chức cộng đồng (thuộc địa bàn từ hai huyện trở lên)</t>
  </si>
  <si>
    <t>Cấp gia hạn, điều chỉnh nội dung giấy phép hoạt động: du lịch, thể thao, nghiên cứu khoa học, kinh doanh, dịch vụ thuộc thẩm quyền cấp phép của UBND tỉnh.</t>
  </si>
  <si>
    <t>Cấp gia hạn, điều chỉnh nội dung giấy phép: Trồng cây lâu năm; Hoạt động của phương tiện thủy nội địa, phương tiện cơ giới, trừ xe mô tô, xe gắn máy, phương tiện thủy nội địa thô sơ thuộc thẩm quyền cấp phép của UBND tỉnh.</t>
  </si>
  <si>
    <t>Cấp gia hạn, điều chỉnh nội dung giấy phép: Xây dựng công trình mới; Lập bến, bãi tập kết nguyên liệu, nhiên liệu, vật tư, phương tiện; Khoan, đào khảo sát địa chất, thăm dò, khai thác khoáng sản, vật liệu xây dựng, khai thác nước dưới đất; Xây dựng công trình ngầm thuộc thẩm quyền cấp phép của UBND tỉnh.</t>
  </si>
  <si>
    <t>Cấp giấy phép cho các hoạt động trồng cây lâu năm trong phạm vi bảo vệ công trình thủy lợi thuộc thẩm quyền cấp phép của UBND tỉnh.</t>
  </si>
  <si>
    <t>Cấp giấy phép hoạt động du lịch, thể thao, nghiên cứu khoa học, kinh doanh, dịch vụ thuộc thẩm quyền cấp phép của UBND tỉnh.</t>
  </si>
  <si>
    <t>Cấp giấy phép cho các hoạt động trong phạm vi bảo vệ công trình thủy lợi: Xây dựng công trình mới; Lập bến, bãi tập kết nguyên liệu, nhiên liệu, vật tư, phương tiện; Khoan, đào khảo sát địa chất, thăm dò, khai thác khoáng sản, vật liệu xây dựng, khai thác nước dưới đất; Xây dựng công trình ngầm thuộc thẩm quyền cấp phép của UBND tỉnh.</t>
  </si>
  <si>
    <t>Phê duyệt phương án, điều chỉnh phương án cắm mốc chỉ giới phạm vi bảo vệ công trình thủy lợi trên địa bàn UBND tỉnh quản lý.</t>
  </si>
  <si>
    <t>Phê duyệt đề án sắp xếp, đổi mới công ty nông, lâm nghiệp</t>
  </si>
  <si>
    <t>Phê duyệt, điều chỉnh, thiết kế dự toán công trình lâm sinh (đối với công trình lâm sinh thuộc dự án do Chủ tịch UBND cấp tỉnh quyết định đầu tư)</t>
  </si>
  <si>
    <t>Phê duyệt phương án quản lý rừng bền vững của chủ rừng là tổ chức</t>
  </si>
  <si>
    <t>Miễn, giảm tiền dịch vụ môi trường rừng (đối với bên sử dụng dịch vụ môi trường rừng trong phạm vi địa giới hành chính của một tỉnh)</t>
  </si>
  <si>
    <t>Chuyển loại rừng đối với khu rừng do Ủy ban nhân dân cấp tỉnh quyết định thành lập</t>
  </si>
  <si>
    <t>Phê duyệt chương trình, dự án và hoạt động phi dự án được hỗ trợ tài chính của Quỹ bảo vệ và phát triển rừng cấp tỉnh</t>
  </si>
  <si>
    <t>Phê duyệt Đề án du lịch sinh thái, nghỉ dưỡng, giải trí trong rừng phòng hộ đối với khu rừng phòng hộ thuộc địa phương quản lý</t>
  </si>
  <si>
    <t>Phê duyệt Đề án du lịch sinh thái, nghỉ dưỡng, giải trí trong rừng đặc dụng đối với khu rừng đặc dụng thuộc địa phương quản lý</t>
  </si>
  <si>
    <t>Thẩm định thiết kế xây dựng triển khai sau thiết kế cơ sở/điều chỉnh thiết kế xây dựng triển khai sau thiết kế cơ sở</t>
  </si>
  <si>
    <t>Thẩm định báo cáo nghiên cứu khả thi đầu tư xây dựng/điều chỉnh Báo cáo nghiên cứu khả thi đầu tư xây dựng</t>
  </si>
  <si>
    <t>Cấp Quyết định, phục hồi Quyết định công nhận cây đầu dòng, vườn cây đầu dòng, cây công nghiệp, cây ăn quả lâu năm nhân giống bằng phương pháp vô tính</t>
  </si>
  <si>
    <t>Xác nhận nguồn gốc loài thủy sản thuộc Phụ lục Công ước quốc tế về buôn bán các loài động vật, thực vật hoang dã nguy cấp và các loài thủy sản nguy cấp, quý, hiếm có nguồn gốc từ nuôi trồng</t>
  </si>
  <si>
    <t>Cấp gia hạn, điều chỉnh nội dung giấy phép hoạt động: nuôi trồng thủy sản; Nổ mìn và các hoạt động gây nổ khác thuộc thẩm quyền cấp phép của UBND tỉnh.</t>
  </si>
  <si>
    <t>Cấp giấy phép nuôi trồng thủy sản thuộc thẩm quyền cấp phép của UBND tỉnh.</t>
  </si>
  <si>
    <t>Cấp lại giấy phép cho các hoạt động trong phạm vi bảo vệ công trình thủy lợi trong trường hợp bị mất, bị rách, hư hỏng thuộc thẩm quyền cấp phép của UBND tỉnh.</t>
  </si>
  <si>
    <t>Cấp giấy chứng nhận kiểm dịch động vật, sản phẩm động vật trên cạn vận chuyển ra khỏi địa bàn cấp tỉnh</t>
  </si>
  <si>
    <t>Phê duyệt Văn kiện viện trợ quốc tế khẩn cấp để khắc phục hậu quả thiên tai không thuộc thẩm quyền quyết định chủ trương tiếp nhận của Thủ tướng Chính phủ</t>
  </si>
  <si>
    <t>Phân loại doanh nghiệp chế biến và xuất khẩu gỗ</t>
  </si>
  <si>
    <t>Xác nhận nguồn gốc gỗ trước khi xuất khẩu</t>
  </si>
  <si>
    <t>Quyết định chủ trương chuyển mục đích sử dụng rừng sang mục đích khác</t>
  </si>
  <si>
    <t>Hỗ trợ dự án liên kết</t>
  </si>
  <si>
    <t>Đăng ký công bố hợp quy đối với các sản phẩm, hàng hóa sản xuất trong nước được quản lý bởi các quy chuẩn kỹ thuật quốc gia do Bộ Nông nghiệp và Phát triển nông thôn ban hành</t>
  </si>
  <si>
    <t>Cấp, cấp lại giấy phép khai thác thủy sản</t>
  </si>
  <si>
    <t>Cấp giấy chứng nhận đăng ký tạm thời tàu cá</t>
  </si>
  <si>
    <t>Cấp, cấp lại Giấy chứng nhận điều kiện vệ sinh thú y</t>
  </si>
  <si>
    <t>Cấp giấy chứng nhận đủ điều kiện buôn bán thuốc thú y</t>
  </si>
  <si>
    <t>Cấp lại Chứng chỉ hành nghề thú y (trong trường hợp bị mất, sai sót, hư hỏng; có thay đổi thông tin liên quan đến cá nhân đã được cấp Chứng chỉ hành nghề thú y)</t>
  </si>
  <si>
    <t>Cấp đổi Phiếu kiểm soát thu hoạch sang Giấy chứng nhận xuất xứ cho lô nguyên liệu nhuyễn thể hai mảnh vỏ</t>
  </si>
  <si>
    <t>Công nhận lại doanh nghiệp nông nghiệp ứng dụng công nghệ cao</t>
  </si>
  <si>
    <t>Công nhận doanh nghiệp nông nghiệp ứng dụng công nghệ cao</t>
  </si>
  <si>
    <t>Phê duyệt kế hoạch khuyến nông địa phương</t>
  </si>
  <si>
    <t>Đăng ký mã số cơ sở nuôi, trồng các loài động vật rừng, thực vật rừng nguy cấp, quý, hiếm Nhóm II và động vật, thực vật hoang dã nguy cấp thuộc Phụ lục II và III CITES</t>
  </si>
  <si>
    <t>Công nhận, công nhận lại nguồn giống cây trồng lâm nghiệp</t>
  </si>
  <si>
    <t>Công nhận làng nghề truyền thống</t>
  </si>
  <si>
    <t>Công nhận nghề truyền thống</t>
  </si>
  <si>
    <t>Công nhận làng nghề</t>
  </si>
  <si>
    <t>Kiểm tra nhà nước về an toàn thực phẩm muối nhập khẩu</t>
  </si>
  <si>
    <t>Kiểm tra chất lượng muối nhập khẩu</t>
  </si>
  <si>
    <t>Cấp lại Giấy chứng nhận đủ điều kiện chăn nuôi đối với chăn nuôi trang trại quy mô lớn</t>
  </si>
  <si>
    <t>Cấp Giấy chứng nhận đủ điều kiện chăn nuôi đối với chăn nuôi trang trại quy mô lớn</t>
  </si>
  <si>
    <t>Cấp lại Giấy chứng nhận đủ điều kiện sản xuất thức ăn chăn nuôi thương mại, thức ăn chăn nuôi theo đặt hàng</t>
  </si>
  <si>
    <t>Cấp Giấy chứng nhận đủ điều kiện sản xuất thức ăn chăn nuôi thương mại, thức ăn chăn nuôi theo đặt hàng</t>
  </si>
  <si>
    <t>Xác nhận nội dung quảng cáo phân bón</t>
  </si>
  <si>
    <t>Cấp giấy chứng nhận đủ điều kiện buôn bán thuốc bảo vệ thực vật</t>
  </si>
  <si>
    <t>Chấm dứt việc hưởng hỗ trợ phí bảo hiểm nông nghiệp và hoàn phí bảo hiểm nông nghiệp</t>
  </si>
  <si>
    <t>Chi trả phí bảo hiểm nông nghiệp được hỗ trợ từ ngân sách nhà nước</t>
  </si>
  <si>
    <t>Thủ tục phục vụ việc sử dụng tài liệu của độc giả tại phòng đọc</t>
  </si>
  <si>
    <t>Thủ tục cấp, cấp lại Chứng chỉ hành nghề lưu trữ</t>
  </si>
  <si>
    <t>Cấp Giấy chứng nhận đủ điều kiện hoạt động điểm cung cấp dịch vụ trò chơi điện tử công cộng</t>
  </si>
  <si>
    <t>Sửa đổi, bổ sung Giấy chứng nhận đủ điều kiện hoạt động điểm cung cấp dịch vụ trò chơi điện tử công cộng</t>
  </si>
  <si>
    <t>Gia hạn Giấy chứng nhận đủ điều kiện hoạt động điểm cung cấp dịch vụ trò chơi điện tử công cộng</t>
  </si>
  <si>
    <t>Cấp lại Giấy chứng nhận đủ điều kiện hoạt động điểm cung cấp dịch vụ trò chơi điện tử công cộng</t>
  </si>
  <si>
    <t>Thông báo thay đổi chủ sở hữu; địa chỉ trụ sở chính của tổ chức, doanh nghiệp đã được cấp Giấy phép thiết lập trang thông tin điện tử tổng hợp</t>
  </si>
  <si>
    <t>Cấp lại giấy phép hoạt động in</t>
  </si>
  <si>
    <t>Đăng ký hoạt động cơ sở in</t>
  </si>
  <si>
    <t>Thay đổi thông tin đăng ký hoạt động cơ sở in</t>
  </si>
  <si>
    <t>Thông báo thay đổi địa chỉ trụ sở chính, văn phòng giao dịch, địa chỉ đặt hoặc cho thuê máy chủ của doanh nghiệp cung cấp dịch vụ trò chơi điện tử G1 trên mạng</t>
  </si>
  <si>
    <t>Thông báo thay đổi cơ cấu tổ chức của doanh nghiệp cung cấp trò chơi điện tử G1 trên mạng do chia tách, hợp nhất, sáp nhập, chuyển đổi công ty theo quy định của pháp luật về doanh nghiệp; thay đổi phần vốn góp dẫn đến thay đổi thành viên góp vốn (hoặc cổ đông) có phần vốn góp từ 30% vốn điều lệ trở lên</t>
  </si>
  <si>
    <t>Thông báo thay đổi tên miền khi cung cấp dịch vụ trò chơi điện tử trên trang thông tin điện tử (trên Internet), kênh phân phối trò chơi (trên mạng viễn thông di động); thể loại trò chơi (G2, G3, G4); thay đổi địa chỉ trụ sở chính của doanh nghiệp cung cấp dịch vụ trò chơi điện tử G2, G3, G4 trên mạng</t>
  </si>
  <si>
    <t>Cấp giấy phép hoạt động in xuất bản phẩm</t>
  </si>
  <si>
    <t>Cấp lại giấy phép hoạt động in xuất bản phẩm</t>
  </si>
  <si>
    <t>Thủ tục Cấp giấy phép in gia công xuất bản phẩm cho nước ngoài</t>
  </si>
  <si>
    <t>Cho phép họp báo (nước ngoài)</t>
  </si>
  <si>
    <t>Cho phép họp báo (trong nước)</t>
  </si>
  <si>
    <t>Cấp Giấy phép thiết lập trang thông tin điện tử tổng hợp</t>
  </si>
  <si>
    <t>Gia hạn Giấy phép thiết lập trang thông tin điện tử tổng hợp</t>
  </si>
  <si>
    <t>Cấp lại Giấy phép thiết lập trang thông tin điện tử tổng hợp</t>
  </si>
  <si>
    <t>Sửa đổi, bổ sung văn bản xác nhận thông báo hoạt động bưu chính cấp Tỉnh</t>
  </si>
  <si>
    <t>Văn bản chấp thuận thay đổi nội dung ghi trong giấy phép xuất bản bản tin (địa phương)</t>
  </si>
  <si>
    <t>Cấp lại giấy xác nhận đăng ký hoạt động phát hành xuất bản phẩm</t>
  </si>
  <si>
    <t>Sửa đổi, bổ sung Giấy phép thiết lập trang thông tin điện tử tổng hợp</t>
  </si>
  <si>
    <t>Cấp lại văn bản xác nhận thông báo hoạt động bưu chính khi bị mất hoặc hư hỏng không sử dụng được</t>
  </si>
  <si>
    <t>Cấp giấy phép xuất bản bản tin (địa phương)</t>
  </si>
  <si>
    <t>Cấp văn bản xác nhận thông báo hoạt động bưu chính</t>
  </si>
  <si>
    <t>Cấp lại Giấy phép bưu chính khi bị mất hoặc hư hỏng không sử dụng được</t>
  </si>
  <si>
    <t>Cấp giấy phép hoạt động in</t>
  </si>
  <si>
    <t>Trưng bày tranh, ảnh và các hình thức thông tin khác bên ngoài trụ sở cơ quan đại diện nước ngoài, tổ chức nước ngoài</t>
  </si>
  <si>
    <t>Cấp giấy phép xuất bản tài liệu không kinh doanh</t>
  </si>
  <si>
    <t>Cấp đổi giấy phép hoạt động in xuất bản phẩm</t>
  </si>
  <si>
    <t>Cấp Giấy phép nhập khẩu xuất bản phẩm không kinh doanh</t>
  </si>
  <si>
    <t>Sửa đổi, bổ sung Giấy phép bưu chính</t>
  </si>
  <si>
    <t>Cấp giấy phép bưu chính</t>
  </si>
  <si>
    <t>Cấp lại Giấy phép bưu chính khi hết hạn</t>
  </si>
  <si>
    <t>Cấp giấy phép tổ chức triển lãm, hội chợ xuất bản phẩm</t>
  </si>
  <si>
    <t>Cấp giấy xác nhận đăng ký hoạt động phát hành xuất bản phẩm</t>
  </si>
  <si>
    <t>Thông báo thay đổi phương thức, phạm vi cung cấp dịch vụ trò chơi điện tử G1 trên mạng đã được phê duyệt</t>
  </si>
  <si>
    <t>Thông báo thay đổi cơ cấu tổ chức của doanh nghiệp cung cấp dịch vụ trò chơi điện tử G2, G3, G4 trên mạng do chia, tách, hợp nhất, sáp nhập, chuyển đổi công ty theo quy định của pháp luật về doanh nghiệp; thay đổi phần vốn góp dẫn đến thay đổi thành viên góp vốn (hoặc cổ đông) có phần vốn góp từ 30% vốn điều lệ trở lên</t>
  </si>
  <si>
    <t>Thủ tục đăng ký mã số đơn vị có quan hệ với ngân sách</t>
  </si>
  <si>
    <t>Thủ tục cấp phát kinh phí đối với các tổ chức, đơn vị trực thuộc địa phương</t>
  </si>
  <si>
    <t>Kê khai giá của các doanh nghiệp thuộc phạm vi cấp tỉnh</t>
  </si>
  <si>
    <t>Thanh toán chi phí liên quan đến bán tài sản trên đất, chuyển nhượng quyền sử dụng đất</t>
  </si>
  <si>
    <t>Thủ tục giao quyền sở hữu, quyền sử dụng tài sản là kết quả của nhiệm vụ khoa học và công nghệ ngân sách hỗ trợ</t>
  </si>
  <si>
    <t>Thủ tục giao quyền sở hữu, quyền sử dụng tài sản là kết quả của nhiệm vụ khoa học và công nghệ ngân sách cấp</t>
  </si>
  <si>
    <t>Thủ tục chi thưởng đối với tổ chức, cá nhân phát hiện tài sản chôn, giấu, bị vùi lấp, chìm đắm, tài sản bị đánh rơi, bỏ quên</t>
  </si>
  <si>
    <t>Thủ tục xác lập quyền sở hữu toàn dân đối với tài sản do các tổ chức, cá nhân tự nguyện chuyển giao quyền sở hữu cho Nhà nước</t>
  </si>
  <si>
    <t>Hoàn trả hoặc khấu trừ tiền sử dụng đất đã nộp hoặc tiền nhận chuyển nhượng quyền sử dụng đất đã trả vào nghĩa vụ tài chính của chủ đầu tư dự án nhà ở xã hội</t>
  </si>
  <si>
    <t>Mua hóa đơn lẻ</t>
  </si>
  <si>
    <t>Mua quyển hóa đơn</t>
  </si>
  <si>
    <t>Quyết định xử lý tài sản phục vụ hoạt động của dự án khi dự án kết thúc</t>
  </si>
  <si>
    <t>Phê duyệt đề án sử dụng tài sản công tại đơn vị sự nghiệp công lập vào mục đích liên doanh, liên kết</t>
  </si>
  <si>
    <t>Phê duyệt đề án sử dụng tài sản công tại đơn vị sự nghiệp công lập vào mục đích kinh doanh, cho thuê</t>
  </si>
  <si>
    <t>Thanh toán chi phí có liên quan đến việc xử lý tài sản công</t>
  </si>
  <si>
    <t>Quyết định tiêu hủy tài sản công</t>
  </si>
  <si>
    <t>Quyết định thanh lý tài sản công</t>
  </si>
  <si>
    <t>Quyết định hủy bỏ quyết định bán đấu giá tài sản công</t>
  </si>
  <si>
    <t>Quyết định bán tài sản công</t>
  </si>
  <si>
    <t>Quyết định điều chuyển tài sản công</t>
  </si>
  <si>
    <t>Quyết định thu hồi tài sản công trong trường hợp cơ quan nhà nước được giao quản lý, sử dụng tài sản công tự nguyện trả lại tài sản cho Nhà nước</t>
  </si>
  <si>
    <t>Quyết định sử dụng tài sản công để tham gia dự án đầu tư theo hình thức đối tác công - tư</t>
  </si>
  <si>
    <t>Quyết định chuyển đổi công năng sử dụng tài sản công trong trường hợp không thay đổi đối tượng quản lý, sử dụng tài sản công</t>
  </si>
  <si>
    <t>Quyết định thuê tài sản phục vụ hoạt động của cơ quan, tổ chức, đơn vị</t>
  </si>
  <si>
    <t>Quyết định mua sắm tài sản công phục vụ hoạt động của cơ quan, tổ chức, đơn vị trong trường hợp không phải lập thành dự án đầu tư</t>
  </si>
  <si>
    <t>Cấp, gia hạn, cấp lại, cấp đổi chứng chỉ hành nghề đo đạc và bản đồ hạng II</t>
  </si>
  <si>
    <t>Thẩm định cấp bổ sung nội dung giấy phép hoạt động đo đạc và bản đồ</t>
  </si>
  <si>
    <t>Thẩm định cấp giấy phép hoạt động đo đạc và bản đồ</t>
  </si>
  <si>
    <t>Gia hạn sử dụng đất ( Áp dụng với đất của Tổ chức, doanh nghiệp)</t>
  </si>
  <si>
    <t>Cung cấp dữ liệu đất đai</t>
  </si>
  <si>
    <t>Xóa đăng ký cho thuê, cho thuê lại, góp vốn bằng quyền sử dụng đất, quyền sở hữu tài sản gắn liền với đất</t>
  </si>
  <si>
    <t>Thủ tục thu hồi đất do chấm dứt việc sử dụng đất theo pháp luật, tự nguyện trả lại đất đối với trường hợp thu hồi đất của tổ chức, cơ sở tôn giáo, tổ chức nước ngoài có chức năng ngoại giao, người Việt Nam định cư ở nước ngoài, doanh nghiệp có vốn đầu tư nước ngoài</t>
  </si>
  <si>
    <t>Thủ tục thu hồi đất vì mục đích quốc phòng, an ninh; phát triển kinh tế - xã hội vì lợi ích quốc gia, công cộng (TTHC cấp tỉnh)</t>
  </si>
  <si>
    <t>Giao đất, cho thuê đất không thông qua hình thức đấu giá quyền sử dụng đất đối với dự án không phải trình cơ quan nhà nước có thẩm quyền xét duyệt; dự án không phải cấp giấy chứng nhận đầu tư; trường hợp không phải lập dự án đầu tư xây dựng công trình mà người xin giao đất, thuê đất là tổ chức, cơ sở tôn giáo, người Việt Nam định cư ở nước ngoài, doanh nghiệp có vốn đầu tư nước ngoài, tổ chức nước ngoài có chức năng ngoại giao (Đối với trường hợp giao đất, cho thuê đất để thực dự án vì mục đích quốc phòng an ninh; phát triển kinh tế - xã hội vì lợi ích quốc gia, công cộng thì nộp hồ sơ xin giao đất, thuê đất trong thời gian thực hiện phương án bồi thường, hỗ trợ và tái định cư đã được phê duyệt mà không phải chờ đến khi hoàn thành việc giải phóng mặt bằng)</t>
  </si>
  <si>
    <t>Thủ tục đấu giá quyền khai thác khoáng sản ở khu vực đã có kết quả thăm dò khoáng sản được cơ quan nhà nước có thẩm quyền phê duyệt</t>
  </si>
  <si>
    <t>Thủ tục Đấu giá quyền khai thác khoáng sản ở khu vực chưa thăm dò khoáng sản</t>
  </si>
  <si>
    <t>Tính tiền cấp quyền khai thác khoáng sản</t>
  </si>
  <si>
    <t>Đóng cửa mỏ Khoáng sản</t>
  </si>
  <si>
    <t>Chuyển nhượng vốn đầu tư là giá trị quyền sử dụng đất</t>
  </si>
  <si>
    <t>Cung cấp thông tin, dữ liệu, sản phẩm đo đạc và bản đồ</t>
  </si>
  <si>
    <t>Điều chỉnh tiền cấp quyền khai thác tài nguyên nước</t>
  </si>
  <si>
    <t>Lấy ý kiến ủy ban nhân dân cấp tỉnh đối với các dự án đầu tư có chuyển nước từ nguồn nước liên tỉnh, dự án đầu tư xây dựng hồ, đập trên dòng chính thuộc lưu vực sông liên tỉnh</t>
  </si>
  <si>
    <t>Thẩm định, phê duyệt phương án cắm mốc giới hành lang bảo vệ nguồn nước đối với hồ chứa thủy điện và hồ chứa thủy lợi</t>
  </si>
  <si>
    <t>cấp lại giấy phép hành nghề khoan nước dưới đất quy mô vừa và nhỏ</t>
  </si>
  <si>
    <t>Gia hạn, điều chỉnh nội dung giấy phép hành nghề khoan nước dưới đất quy mô vừa và nhỏ</t>
  </si>
  <si>
    <t>Cấp giấy phép hành nghề khoan nước dưới đất quy mô vừa và nhỏ</t>
  </si>
  <si>
    <t>Cấp lại giấy phép về tài nguyên nước</t>
  </si>
  <si>
    <t>Gia hạn, điều chỉnh nội dung giấy phép khai thác, sử dụng nước dưới đất đối với công trình có lưu lượng dưới 3.000m3/ngày đêm</t>
  </si>
  <si>
    <t>Gia hạn, điều chỉnh nội dung giấy phép thăm dò nước dưới đất đối với công trình có lưu lượng dưới 3.000m3/ngày đêm</t>
  </si>
  <si>
    <t>Cấp Giấy phép khai thác, sử dụng nước dưới đất đối với công trình có lưu lượng dưới 3.000m3/ngày đêm</t>
  </si>
  <si>
    <t>Cấp Giấy phép thăm dò nước dưới đất đối với công trình có lưu lượng dưới 3.000m3/ngày đêm</t>
  </si>
  <si>
    <t>Tính tiền cấp quyền khai thác tài nguyên nước đối với công trình đã vận hành</t>
  </si>
  <si>
    <t>Tính tiền cấp quyền khai thác tài nguyên nước đối với công trình chưa vận hành</t>
  </si>
  <si>
    <t>Đăng ký chuyển mục đích sử dụng đất không phải xin phép cơ quan nhà nước có thẩm quyền</t>
  </si>
  <si>
    <t>Cấp lại Giấy chứng nhận hoặc cấp lại Trang bổ sung của Giấy chứng nhận do bị mất (cấp tỉnh - trường hợp đã thành lập VP đăng ký đất đai)</t>
  </si>
  <si>
    <t>Đăng ký biến động quyền sử dụng đất, quyền sở hữu tài sản gắn liền với đất trong các trường hợp giải quyết tranh chấp, khiếu nại, tố cáo về đất đai; xử lý nợ hợp đồng thế chấp, góp vốn; kê biên, đấu giá quyền sử dụng đất, tài sản gắn liền với đất để thi hành án; chia, tách, hợp nhất, sáp nhập tổ chức; thỏa thuận hợp nhất hoặc phân chia quyền sử dụng đất, tài sản gắn liền với đất của hộ gia đình, của vợ và chồng, của nhóm người sử dụng đất; đăng ký biến động đối với trường hợp hộ gia đình, cá nhân đưa quyền sử dụng đất vào doanh nghiệp (Cấp tỉnh - trường hợp đã thành lập VP đăng ký đất đai)</t>
  </si>
  <si>
    <t>Đăng ký biến động quyền sử dụng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 tăng thêm diện tích do nhận chuyển nhượng, thừa kế, tặng cho quyền sử dụng đất đã có Giấy chứng nhận (cấp tỉnh -trường hợp đã thành lập VP đăng ký đất đai)</t>
  </si>
  <si>
    <t>Đăng ký, cấp Giấy chứng nhận quyền sử dụng đất, quyền sở hữu nhà ở và tài sản khác gắn liền với đất đối với trường hợp đã chuyển quyền sử dụng đất trước ngày 01 tháng 7 năm 2014 mà bên chuyển quyền đã được cấp Giấy chứng nhận nhưng chưa thực hiện thủ tục chuyển quyền theo quy định (đã thành lập)</t>
  </si>
  <si>
    <t>Đăng ký, cấp Giấy chứng nhận quyền sử dụng đất, quyền sở hữu nhà ở và tài sản khác gắn liền với đất cho người nhận chuyển nhượng quyền sử dụng đất, mua nhà ở, công trình xây dựng trong các dự án phát triển nhà ở (Đối với tỉnh đã thành lập VP đăng ký đất đai)</t>
  </si>
  <si>
    <t>Đăng ký thay đổi tài sản gắn liền với đất vào Giấy chứng nhận đã cấp (cấp tỉnh - trường hợp đã thành lập VP đăng ký đất đai)</t>
  </si>
  <si>
    <t xml:space="preserve">Đăng ký, cấp Giấy chứng nhận quyền sử dụng đất, quyền sở hữu nhà ở và tài sản khác gắn liền với đất lần đầu đối với tài sản gắn liền với đất mà chủ sở hữu không đồng thời là người sử dụng đất </t>
  </si>
  <si>
    <t xml:space="preserve">Cấp Giấy chứng nhận quyền sử dụng đất, quyền sở hữu nhà ở và tài sản khác gắn liền với đất cho người đã đăng ký quyền sử dụng đất lần đầu </t>
  </si>
  <si>
    <t>Đăng ký và cấp Giấy chứng nhận quyền sử dụng đất, quyền sở hữu nhà ở và tài sản khác gắn liền với đất lần đầu</t>
  </si>
  <si>
    <t>Thu hồi Giấy chứng nhận đã cấp không đúng quy định của pháp luật đất đai do người sử dụng đất, chủ sở hữu tài sản gắn liền với đất phát hiện (cấp tỉnh - trường hợp đã thành lập VP đăng ký đất đai)</t>
  </si>
  <si>
    <t>Đính chính Giấy chứng nhận đã cấp</t>
  </si>
  <si>
    <t>Chuyển đổi quyền sử dụng đất nông nghiệp của hộ gia đình, cá nhân (cấp tỉnh - trường hợp đã thành lập VP đăng ký đất đai)</t>
  </si>
  <si>
    <t>Cấp đổi Giấy chứng nhận quyền sử dụng đất, quyền sở hữu nhà ở và tài sản khác gắn liền với đất (Cấp tỉnh - trường hợp đã thành lập VP đăng ký đất đai)</t>
  </si>
  <si>
    <t xml:space="preserve">Tách thửa hoặc hợp thửa đất </t>
  </si>
  <si>
    <t>Xác nhận tiếp tục sử dụng đất nông nghiệp của hộ gia đình, cá nhân khi hết hạn sử dụng đất đối với trường hợp có nhu cầu</t>
  </si>
  <si>
    <t>Đăng ký xác lập quyền sử dụng hạn chế thửa đất liền kề sau khi được cấp Giấy chứng nhận lần đầu và đăng ký thay đổi, chấm dứt quyền sử dụng hạn chế thửa đất liền kề</t>
  </si>
  <si>
    <t>Đăng ký biến động về sử dụng đất, tài sản gắn liền với đất do thay đổi thông tin về người được cấp Giấy chứng nhận (đổi tên hoặc giấy tờ pháp nhân, giấy tờ nhân thân, địa chỉ); giảm diện tích thửa đất do sạt lở tự nhiên; thay đổi về hạn chế quyền sử dụng đất; thay đổi về nghĩa vụ tài chính; thay đổi về tài sản gắn liền với đất so với nội dung đã đăng ký, cấp Giấy chứng nhận (Cấp tỉnh - trường hợp đã thành lập VP đăng ký đất đai)</t>
  </si>
  <si>
    <t>Đăng ký quyền sử dụng đất lần đầu (cấp tỉnh - trường hợp đã thành lập VP đăng ký đất đai)</t>
  </si>
  <si>
    <t>Cấp lại giấy phép hoạt động dự báo, cảnh báo khí tượng thủy văn</t>
  </si>
  <si>
    <t>Cấp giấy phép hoạt động dự báo, cảnh báo khí tượng thủy văn</t>
  </si>
  <si>
    <t>Chuyển mục đích sử dụng đất phải được phép của cơ quan nhà nước có thẩm quyền đối với tổ chức</t>
  </si>
  <si>
    <t>Thẩm định báo cáo đánh giá tác động môi trường</t>
  </si>
  <si>
    <t>Cấp lại giấy phép môi trường</t>
  </si>
  <si>
    <t>Cấp điều chỉnh giấy phép môi trường</t>
  </si>
  <si>
    <t>Cấp đổi giấy phép môi trường</t>
  </si>
  <si>
    <t>Cấp giấy chứng nhận cơ sở bảo tồn đa dạng sinh học</t>
  </si>
  <si>
    <t>Cấp giấy phép trao đổi, mua, bán, tặng cho, thuê, lưu giữ, vận chuyển mẫu vật của loài thuộc Danh mục loài được ưu tiên bảo vệ</t>
  </si>
  <si>
    <t>Thủ tục gia hạn Giấy phép khai thác tận thu khoáng sản</t>
  </si>
  <si>
    <t>Trả lại Giấy phép khai thác khoáng sản hoặc trả lại một phần diện tích khu vực khai thác khoáng sản</t>
  </si>
  <si>
    <t>Trả lại Giấy phép thăm dò khoáng sản hoặc trả lại một phần diện tích khu vực thăm dò khoáng sản</t>
  </si>
  <si>
    <t>Chuyển nhượng quyền thăm dò khoáng sản</t>
  </si>
  <si>
    <t>Cấp Giấy phép khai thác tận thu khoáng sản (cấp tỉnh)</t>
  </si>
  <si>
    <t>Cấp, điều chỉnh Giấy phép khai thác khoáng sản; cấp Giấy phép khai thác khoáng sản ở khu vực có dự án đầu tư xây dựng công trình (cấp tỉnh)</t>
  </si>
  <si>
    <t>Phê duyệt trữ lượng khoáng sản</t>
  </si>
  <si>
    <t>Chuyển nhượng quyền khai thác khoáng sản</t>
  </si>
  <si>
    <t>Gia hạn Giấy phép khai thác khoáng sản</t>
  </si>
  <si>
    <t>Gia hạn Giấy phép thăm dò khoáng sản</t>
  </si>
  <si>
    <t>Thủ tục Cấp Giấy phép thăm dò khoáng sản</t>
  </si>
  <si>
    <t>Xóa đăng ký biện pháp bảo đảm bằng quyền sử dụng đất, tài sản gắn liền với đất</t>
  </si>
  <si>
    <t>Thay đổi nội dung Giấy đăng ký hoạt động của Chi nhánh Trung tâm trọng tài khi thay đổi Trưởng Chi nhánh, địa điểm đặt trụ sở của Chi nhánh trong phạm vi tỉnh, thành phố trực thuộc trung ương</t>
  </si>
  <si>
    <t>Thay đổi nội dung Giấy đăng ký hoạt động của Trung tâm trọng tài; thay đổi nội dung Giấy đăng ký hoạt động của Chi nhánh Tổ chức trọng tài nước ngoài tại Việt Nam</t>
  </si>
  <si>
    <t>Hợp nhất, sáp nhập Văn phòng Thừa phát lại</t>
  </si>
  <si>
    <t>Cấp lại Thẻ Thừa phát lại</t>
  </si>
  <si>
    <t>Đăng ký hành nghề và cấp thẻ Thừa phát lại</t>
  </si>
  <si>
    <t>Giải quyết việc nuôi con nuôi có yếu tố nước ngoài đối với trường hợp cha dượng, mẹ kế nhận con riêng của vợ hoặc chồng; cô, cậu, dì, chú, bác ruột nhận cháu làm con nuôi</t>
  </si>
  <si>
    <t>Giải quyết việc nuôi con nuôi có yếu tố nước ngoài đối với trẻ em sống ở cơ sở nuôi dưỡng</t>
  </si>
  <si>
    <t>Thay đổi người đại diện theo pháp luật của Văn phòng luật sư, công ty luật trách nhiệm hữu hạn một thành viên</t>
  </si>
  <si>
    <t>Cấp lại thẻ giám định viên tư pháp</t>
  </si>
  <si>
    <t>Bổ nhiệm và cấp thẻ giám định viên tư pháp</t>
  </si>
  <si>
    <t>Thay đổi, bổ sung lĩnh vực giám định của Văn phòng giám định tư pháp</t>
  </si>
  <si>
    <t>Thủ tục phục hồi danh dự</t>
  </si>
  <si>
    <t>Thủ tục thôi quốc tịch Việt Nam ở trong nước</t>
  </si>
  <si>
    <t>Thay đổi nội dung đăng ký hoạt động của Trung tâm tư vấn pháp luật, chi nhánh</t>
  </si>
  <si>
    <t>Cấp lại Giấy đăng ký hoạt động của Trung tâm trọng tài, chi nhánh của Tổ chức trọng tài nước ngoài tại Việt Nam</t>
  </si>
  <si>
    <t>Đăng ký hoạt động Chi nhánh của Tổ chức trọng tài nước ngoài tại Việt Nam sau khi được Bộ Tư pháp cấp Giấy phép thành lập; đăng ký hoạt động Chi nhánh của Tổ chức trọng tài nước ngoài tại Việt Nam trong trường hợp chuyển địa điểm trụ sở sang tỉnh thành phố trực thuộc trung ương khác</t>
  </si>
  <si>
    <t>Đăng ký hoạt động của Chi nhánh Trung tâm trọng tài; đăng ký hoạt động của Chi nhánh Trung tâm trọng tài khi thay đổi địa điểm đặt trụ sở sang tỉnh, thành phố trực thuộc trung ương khác</t>
  </si>
  <si>
    <t>Đăng ký hoạt động của Trung tâm Trọng tài sau khi được Bộ Tư pháp cấp Giấy phép thành lập; đăng ký hoạt động Trung tâm trọng tài khi thay đổi địa điểm đặt trụ sở sang tỉnh, thành phố trực thuộc trung ương khác</t>
  </si>
  <si>
    <t>Thay đổi nội dung đăng ký hoạt động sau khi chuyển nhượng Văn phòng Thừa phát lại</t>
  </si>
  <si>
    <t>Đăng ký hoạt động, thay đổi nội dung đăng ký hoạt động sau khi hợp nhất, sáp nhập Văn phòng Thừa phát lại</t>
  </si>
  <si>
    <t>Đăng ký hoạt động sau khi chuyển đổi loại hình hoạt động Văn phòng Thừa phát lại</t>
  </si>
  <si>
    <t>Thành lập Văn phòng Thừa phát lại</t>
  </si>
  <si>
    <t>Thay đổi nơi tập sự hành nghề Thừa phát lại</t>
  </si>
  <si>
    <t>Đăng ký tập sự hành nghề Thừa phát lại</t>
  </si>
  <si>
    <t>Đăng ký hoạt động của công ty luật Việt Nam chuyển đổi từ công ty luật nước ngoài</t>
  </si>
  <si>
    <t>Chấm dứt hoạt động của chi nhánh, văn phòng đại diện của tổ chức hoà giải thương mại nước ngoài tại Việt Nam trong trường hợp chi nhánh, văn phòng đại diện chấm dứt hoạt động theo quyết định của tổ chức hoà giải thương mại nước ngoài hoặc tổ chức hoà giải thương mại nước ngoài thành lập chi nhánh văn phòng đại diện tại Việt Nam chấm dứt hoạt động ở nước ngoài</t>
  </si>
  <si>
    <t>Thay đổi tên gọi, Trưởng chi nhánh trong Giấy đăng ký hoạt động của chi nhánh tổ chức hoà giải thương mại nước ngoài tại Việt Nam</t>
  </si>
  <si>
    <t>Đăng ký hoạt động của chi nhánh tổ chức hoà giải thương mại nước ngoài tại Việt Nam sau khi được Bộ Tư pháp cấp Giấy phép thành lập; đăng ký hoạt động của chi nhánh tổ chức hoà giải thương mại nước ngoài tại Việt Nam khi thay đổi địa chỉ trụ sở từ tỉnh, thành phố trực thuộc Trung ương này sang tỉnh thành phố trực thuộc Trung ương khác</t>
  </si>
  <si>
    <t>Chuyển đổi loại hình Văn phòng giám định tư pháp</t>
  </si>
  <si>
    <t>Cấp phép thành lập văn phòng giám định tư pháp</t>
  </si>
  <si>
    <t>Cho ý kiến về kết quả đánh giá an toàn công trình đối với công trình xây dựng nằm trên địa bàn tỉnh.</t>
  </si>
  <si>
    <t>Công bố hợp quy sản phẩm, hàng hóa vật liệu xây dựng</t>
  </si>
  <si>
    <t>Thẩm định đồ án, đồ án điều chỉnh quy hoạch chi tiết của dự án đầu tư xây dựng công trình theo hình thức kinh doanh thuộc thẩm quyền phê duyệt của UBND cấp tỉnh</t>
  </si>
  <si>
    <t>Bổ nhiệm giám định viên tư pháp xây dựng đối với cá nhân khác không thuộc thẩm quyền của Bộ Xây dựng</t>
  </si>
  <si>
    <t>Đăng ký công bố thông tin người giám định tư pháp xây dựng theo vụ việc, tổ chức giám định tư pháp xây dựng theo vụ việc đối với các cá nhân, tổ chức không thuộc thẩm quyền giải quyết của Bộ Xây dựng, văn phòng giám định tư pháp xây dựng trên địa bàn được Ủy ban nhân dân tỉnh cho phép hoạt động</t>
  </si>
  <si>
    <t>Điều chỉnh, thay đổi thông tin cá nhân, tổ chức thực hiện giám định tư pháp xây dựng do UBND cấp tỉnh đã tiếp nhận đăng ký, công bố thông tin</t>
  </si>
  <si>
    <t>Công bố cơ sở đủ điều kiện thực hiện khám sức khỏe lái xe thuộc thẩm quyền Sở Y tế</t>
  </si>
  <si>
    <t>Ghi vào Sổ đăng ký nuôi con nuôi việc nuôi con nuôi đã được giải quyết tại cơ quan có thẩm quyền của nước ngoài</t>
  </si>
  <si>
    <t>Thẩm định nhiệm vụ, nhiệm vụ điều chỉnh quy hoạch chi tiết của dự án đầu tư xây dựng công trình theo hình thức kinh doanh thuộc thẩm quyền phê duyệt của UBND cấp huyện</t>
  </si>
  <si>
    <t>Cấp điều chỉnh Giấy chứng nhận đủ điều kiện cửa hàng bán lẻ LPG chai</t>
  </si>
  <si>
    <t>Cấp lại Giấy chứng nhận đủ điều kiện cửa hàng bán lẻ LPG chai</t>
  </si>
  <si>
    <t>Cấp Giấy chứng nhận đủ điều kiện cửa hàng bán lẻ LPG chai</t>
  </si>
  <si>
    <t>Trợ giúp xã hội khẩn cấp về hỗ trợ chi phí mai táng</t>
  </si>
  <si>
    <t>Quyết định trợ cấp xã hội hàng tháng, hỗ trợ kinh phí chăm sóc, nuôi dưỡng hàng tháng khi đối tượng thay đổi nơi cư trú giữa các quận, huyện, thị xã, thành phố thuộc tỉnh, trong và ngoài tỉnh, thành phố trực thuộc trung ương</t>
  </si>
  <si>
    <t>Trợ giúp xã hội khẩn cấp về hỗ trợ chi phí điều trị người bị thương nặng ngoài nơi cư trú mà không có người thân thích chăm sóc</t>
  </si>
  <si>
    <t>Đăng ký xác nhận/đăng ký xác nhận lại kế hoạch bảo vệ môi trường</t>
  </si>
  <si>
    <t>Thăm viếng mộ liệt sĩ</t>
  </si>
  <si>
    <t>Hỗ trợ ăn trưa đối với trẻ em mẫu giáo</t>
  </si>
  <si>
    <t>Cấp Giấy phép sản xuất rượu thủ công nhằm mục đích kinh doanh</t>
  </si>
  <si>
    <t>Chi trả trợ cấp xã hội hàng tháng, hỗ trợ kinh phí chăm sóc, nuôi dưỡng hàng tháng khi đối tượng thay đổi nơi cư trú trong cùng địa bàn quận, huyện, thị xã, thành phố thuộc tỉnh</t>
  </si>
  <si>
    <t>Thực hiện, điều chỉnh, thôi hưởng trợ cấp xã hội hàng tháng, hỗ trợ kinh phí chăm sóc, nuôi dưỡng hàng tháng</t>
  </si>
  <si>
    <t>Hỗ trợ chi phí mai táng cho đối tượng bảo trợ xã hội</t>
  </si>
  <si>
    <t>Sửa đổi, bổ sung nội dung quyết định công nhận và giao quyền quản lý cho tổ chức cộng đồng (thuộc địa bàn quản lý)</t>
  </si>
  <si>
    <t>Cấp sửa đổi, bổ sung Giấy phép bán lẻ rượu</t>
  </si>
  <si>
    <t>Cấp Giấy phép bán lẻ rượu</t>
  </si>
  <si>
    <t>Chuyển trẻ em đang được chăm sóc thay thế tại cơ sở trợ giúp xã hội đến cá nhân, gia đình nhận chăm sóc thay thế</t>
  </si>
  <si>
    <t>Đăng ký nhận chăm sóc thay thế cho trẻ em đối với cá nhân, người đại diện gia đình nhận chăm sóc thay thế không phải là người thân thích của trẻ em</t>
  </si>
  <si>
    <t>Công nhận hộ thoát nghèo, hộ thoát cận nghèo trong năm</t>
  </si>
  <si>
    <t>Cho thôi làm tuyên truyền viên pháp luật</t>
  </si>
  <si>
    <t>Hỗ trợ khôi phục sản xuất vùng bị thiệt hại do thiên tai</t>
  </si>
  <si>
    <t>Đăng ký kê khai số lượng chăn nuôi tập trung và nuôi trồng thủy sản ban đầu</t>
  </si>
  <si>
    <t>Thủ tục chứng thực văn bản thỏa thuận phân chia di sản mà di sản là động sản, quyền sử dụng đất, nhà ở</t>
  </si>
  <si>
    <t>Thông báo nhận chăm sóc thay thế cho trẻ em đối với cá nhân, người đại diện gia đình nhận chăm sóc thay thế là người thân thích của trẻ em</t>
  </si>
  <si>
    <t>Phê duyệt kế hoạch hỗ trợ, can thiệp đối với trẻ em bị xâm hại hoặc có nguy cơ bị bạo lực, bóc lột, bỏ rơi và trẻ em có hoàn cảnh đặc biệt</t>
  </si>
  <si>
    <t>Đăng ký hoạt động đối với cơ sở trợ giúp xã hội dưới 10 đối tượng có hoàn cảnh khó khăn</t>
  </si>
  <si>
    <t>Công nhận hộ nghèo, hộ cận nghèo phát sinh trong năm</t>
  </si>
  <si>
    <t>Xác nhận hộ gia đình làm nông nghiệp, lâm nghiệp, ngư nghiệp và diêm nghiệp có mức sống trung bình giai đoạn 2016-2020 thuộc diện đối tượng được ngân sách nhà nước hỗ trợ đóng bảo hiểm y tế</t>
  </si>
  <si>
    <t>Trợ giúp xã hội khẩn cấp về hỗ trợ làm nhà ở, sửa chữa nhà ở</t>
  </si>
  <si>
    <t>Đổi, cấp lại Giấy xác nhận khuyết tật</t>
  </si>
  <si>
    <t>Xác định, xác định lại mức độ khuyết tật và cấp Giấy xác nhận khuyết tật</t>
  </si>
  <si>
    <t>Liên thông các thủ tục hành chính về đăng ký khai sinh, cấp Thẻ bảo hiểm y tế cho trẻ em dưới 6 tuổi</t>
  </si>
  <si>
    <t>Có
thực hiện</t>
  </si>
  <si>
    <t>Không
thực hiện</t>
  </si>
  <si>
    <t>(1)</t>
  </si>
  <si>
    <t>(2)</t>
  </si>
  <si>
    <t>(3)</t>
  </si>
  <si>
    <t>(4)</t>
  </si>
  <si>
    <t>(6)</t>
  </si>
  <si>
    <t>(7)</t>
  </si>
  <si>
    <t>(9)</t>
  </si>
  <si>
    <t>I</t>
  </si>
  <si>
    <t>Do quá trình giải quyết TTHC dài ngày; phải thành lập Hội đồng giám định cổ vật thẩm định hiện vật và Hồ sơ hiện vật và cần phaỉ xin ý kiến các cơ quan chức năng…</t>
  </si>
  <si>
    <t>Do thời gian giải quyết TTHC dài ngày, trường hợp hoạt động lễ hội có nội dung liên quan đến các bộ, ngành, trung ương hoặc các đơn vị ở địa phương, Ủy ban nhân dân cấp tỉnh phải có văn bản xin ý kiến, tổng hợp, hoàn chỉnh hồ sơ và quyết định việc chấp thuận tổ chức hoạt động lễ hội</t>
  </si>
  <si>
    <t xml:space="preserve">Do thời gian giải quyết TTHC dài ngày. Đơn vị tổ chức lễ hội phải nộp hồ sơ đến UBND tỉnh </t>
  </si>
  <si>
    <t>Thư viện (03 TTHC)</t>
  </si>
  <si>
    <t>II</t>
  </si>
  <si>
    <t>Lĩnh vực Văn hóa cơ sở (11 TTHC)</t>
  </si>
  <si>
    <t>Cấp Giấy phép đủ điều kiện kinh doanh dịch vụ karaoke</t>
  </si>
  <si>
    <t>Cấp Giấy phép điều chỉnh Giấy phép đủ điều kiện kinh doanh dịch vụ karaoke</t>
  </si>
  <si>
    <t>Lĩnh vực Thư viện (03 TTHC)</t>
  </si>
  <si>
    <t>Lĩnh vực Gia đình (06 TTHC)</t>
  </si>
  <si>
    <t>III</t>
  </si>
  <si>
    <t>Văn hóa cơ sở (03 TTHC)</t>
  </si>
  <si>
    <t>Điều chỉnh dự án đầu tư trong trường hợp dự án đã được cấp Giấy chứng nhận đăng ký đầu tư và không thuộc diện chấp thuận điều chỉnh chủ trương đầu tư đối với dự án đầu tư thuộc thẩm quyền chấp thuận chủ trương đầu tư của UBND cấp tỉnh hoặc BQL.</t>
  </si>
  <si>
    <t>Điều chỉnh dự án đầu tư trong trường hợp sử dụng quyền sử dụng đất, tài sản gắn liền với đất thuộc dự án đầu tư để hợp tác kinh doanh đối với dự án đầu tư thuộc thẩm quyền chấp thuận chủ trương đầu tư của UBND cấp tỉnh hoặc Ban Quản lý.</t>
  </si>
  <si>
    <t>Điều chỉnh dự án đầu tư theo bản án, quyết định của tòa án, trọng tài đối với dự án đầu tư đã được cấp giấy chứng nhận đăng ký đầu tư và không thuộc diện chấp thuận chủ trương đầu tư hoặc dự án đã được chấp thuận chủ trương đầu tư nhưng không thuộc trường hợp quy định tại khoản 3 Điều 41 của Luật Đầu tư (Khoản 4 Điều 54 Nghị định số 31/2021/NĐ-CP).</t>
  </si>
  <si>
    <t>Thẩm định Báo cáo nghiên cứu khả thi đầu tư xây dựng/Điều chỉnh Báo cáo nghiên cứu khả thi đầu tư xây dựng</t>
  </si>
  <si>
    <t>IV</t>
  </si>
  <si>
    <t>V</t>
  </si>
  <si>
    <t>Cấp lại Giấy phép thành lập Văn phòng đại diện của thương nhân nước ngoài tại Việt Nam.</t>
  </si>
  <si>
    <t>Chấm dứt hoạt động của Văn phòng đại diện của thương nhân nước ngoài tại Việt Nam</t>
  </si>
  <si>
    <t>Cấp lại giấy chứng nhận đủ điều kiện buôn bán thuốc bảo vệ thực vật</t>
  </si>
  <si>
    <t>Cấp giấy phép vận chuyển thuốc bảo vệ thực vật</t>
  </si>
  <si>
    <t>Cấp Giấy xác nhận nội dung quảng cáo thuốc bảo vệ thực vật</t>
  </si>
  <si>
    <t>Cấp Giấy chứng nhận kiểm dịch đối với lô vật thể vận chuyển từ vùng nhiễm đối tượng kiểm dịch thực vật</t>
  </si>
  <si>
    <t>Cấp Giấy chứng nhận đủ điều kiện buôn bán phân bón</t>
  </si>
  <si>
    <t>Cấp lại Giấy chứng nhận đủ điều kiện buôn bán phân bón</t>
  </si>
  <si>
    <t>Cấp giấy chứng nhận xuất xứ (hoặc Phiếu kiểm soát thu hoạch) cho lô nguyên liệu nhuyễn thể hai mảnh vỏ</t>
  </si>
  <si>
    <t>Cấp Giấy chứng nhận cơ sở đủ điều kiện an toàn thực phẩm đối với cơ sở sản xuất, kinh doanh nông lâm thủy sản</t>
  </si>
  <si>
    <t>Cấp lại Giấy chứng nhận cơ sở đủ điều kiện an toàn thực phẩm đối với cơ sở sản xuất, kinh doanh nông lâm thủy sản (trường hợp trước 06 tháng tính đến ngày Giấy chứng nhận ATTP hết hạn)</t>
  </si>
  <si>
    <t>Trong quá trình thực hiện  phải đi thẩm định tại cơ sở</t>
  </si>
  <si>
    <t>Cấp lại giấy chứng nhận đủ điều kiện buôn bán thuốc thú y</t>
  </si>
  <si>
    <t>Cấp giấy xác nhận nội dung quảng cáo thuốc thú y</t>
  </si>
  <si>
    <t xml:space="preserve">Cấp Giấy chứng nhận kiểm dịch động vật, sản phẩm động vật thủy sản vận chuyển ra khỏi địa bàn cấp tỉnh </t>
  </si>
  <si>
    <t>Cấp, cấp lại giấy chứng nhận cơ sở đủ điều kiện sản xuất, ương dưỡng  giống thuỷ sản(trừ giống thuỷ sản bố mẹ)</t>
  </si>
  <si>
    <t>Cấp, cấp lại giấy chứng nhận cơ sở đủ điều đóng mới, cải hoán tàu cá</t>
  </si>
  <si>
    <t>Xóa đăng ký tàu cá</t>
  </si>
  <si>
    <t>Cấp giấy chứng nhận đăng ký tàu cá</t>
  </si>
  <si>
    <t>Cấp lại giấy chứng nhận đăng ký tàu cá</t>
  </si>
  <si>
    <t>Công nhận và giao quyền quản lý cho tổ chức cộng đồng (thuộc địa bàn từ hai huyện trở lên)</t>
  </si>
  <si>
    <t>Cấp, cấp lại giấy chứng nhận cơ sở đủ điều kiện sản xuất thức ăn thủy sản, sản phẩm xử lý môi trường nuôi trồng thủy sản (trừ nhà đầu tư nước ngoài, tổ chức kinh tế có vốn đầu tư nước ngoài)</t>
  </si>
  <si>
    <t>Xác nhận nguồn gốc loài thủy sản thuộc Phụ lục Công ước quốc tế về buôn bán các loài động vật, thực vật hoang dã nguy cấp; loài thủy sản nguy cấp, quý, hiếm có nguồn gốc khai thác từ tự nhiên</t>
  </si>
  <si>
    <t>Cấp lại giấy phép cho các hoạt động trong phạm vi bảo vệ công trình thủy lợi trong trường hợp tên chủ giấy phép đã được cấp bị thay đổi do chuyển nhượng, sáp nhập, chia tách, cơ cấu lại tổ chức thuộc thẩm quyền cấp phép của UBND tỉnh.</t>
  </si>
  <si>
    <t>Cấp giấy phép nổ mìn và các hoạt động gây nổ khác thuộc thẩm quyền cấp phép của UBND tỉnh.</t>
  </si>
  <si>
    <t>Cấp giấy phép hoạt động của phương tiện thủy nội địa, phương tiện cơ giới, trừ xe mô tô, xe gắn máy, phương tiện thủy nội địa thô sơ của UBND tỉnh.</t>
  </si>
  <si>
    <t>Thẩm định, phê duyệt đề cương, kết quả kiểm định an toàn đập, hồ chứa thuỷ lợi thuộc thẩm quyền của UBND tỉnh</t>
  </si>
  <si>
    <t>Phê duyệt phương án bảo vệ đập, hồ chứa nước thuộc thẩm quyền của UBND tỉnh</t>
  </si>
  <si>
    <t>Thẩm định, phê duyệt phương án ứng phó thiên tai cho công trình, vùng hạ du đập trong quá trình thi công thuộc thẩm quyền của UBND tỉnh</t>
  </si>
  <si>
    <t>Thẩm định, phê duyệt phươn án ứng phó tình huống khẩn cấp thuộc thẩm quyền của UBND tỉnh</t>
  </si>
  <si>
    <t>X</t>
  </si>
  <si>
    <t>Phê duyệt việc tiếp nhận viện trợ quốc tế khẩn cấp để cứu trợ thuộc thẩm quyền của Uỷ ban nhân dân tỉnh</t>
  </si>
  <si>
    <t>Điều chỉnh Văn kiện viện trợ quốc tế khẩn cấp để khắc phục hậu quả thiên tai không thuộc thẩm quyền quyết định chủ trương tiếp nhận của Thủ tướng Chính phủ</t>
  </si>
  <si>
    <t>Kiểm tra công tác nghiệm thu hoàn thành công trình</t>
  </si>
  <si>
    <t>Trong quá trình thẩm định phải đi kiểm tra thực tế</t>
  </si>
  <si>
    <t>Công nhận và giao quyền quản lý cho tổ chức cộng đồng (thuộc địa bàn quản lý)</t>
  </si>
  <si>
    <t>Thẩm định, phê duyệt, điều chỉnh và công bố công khai quy trình vận hành hồ chứa nước thuộc thẩm quyền của UBND huyện</t>
  </si>
  <si>
    <t>Phê duyệt, điều chỉnh quy trình vận hành đối với công trình thủy lợi lớn và công trình thủy lợi vừa do UBND tỉnh phân cấp</t>
  </si>
  <si>
    <t>Thẩm định, phê duyệt đề cương, kết quả kiểm định an toàn đập, hồ chứa thủy lợi thuộc thẩm quyền của UBND huyện</t>
  </si>
  <si>
    <t>Thẩm định, phê duyệt phương án ứng phó thiên tai cho công trình, vùng hạ du đập trong quá trình thi công thuộc thẩm quyền của UBND huyện (trên địa bàn từ 02 xã trở lên)</t>
  </si>
  <si>
    <t>Thẩm định, phê duyệt phương án ứng phó với tình huống khẩn cấp thuộc thẩm quyền của UBND huyện (trên địa bàn từ 02 xã trở lên)</t>
  </si>
  <si>
    <t>Phê duyệt, điều chỉnh, thiết kế dự toán công trình lâm sinh (đối với công trình lâm sinh thuộc dự án do Chủ tịch UBND cấp huyện quyết định đầu tư)</t>
  </si>
  <si>
    <t>Chuyển đổi cơ cấu cây trồng trên đất trồng lúa</t>
  </si>
  <si>
    <t>Thẩm định, phê duyệt phương án ứng phó thiên tai cho công trình, vùng hạ du đập trong quá trình thi công thuộc thẩm quyền của UBND cấp xã</t>
  </si>
  <si>
    <t>Thẩm định, phê duyệt phương án ứng phó với tình huống khẩn cấp thuộc thẩm quyền của UBND cấp xã</t>
  </si>
  <si>
    <t>Hồ trợ đầu tư xây dựng phát triển thủy lợi nhỏ, thủy lợi nội đồng và tưới tiên tiến, tiết kiệm nước</t>
  </si>
  <si>
    <t>Do thành phần hồ sơ có bản vẽ thiết kế xây dựng hệ thống tưới</t>
  </si>
  <si>
    <t>Hỗ trợ khôi phục sản xuất vùng bị thiệt hai do dịch bệnh</t>
  </si>
  <si>
    <t>Hỗ trợ khám chữa bệnh, trợ cấp tai nạn cho lực lượng xung kích phòng chống thiên tai cấp xã trong trường hợp chưa tham gia bảo hiểm y tế,bảo hiểm xã hội</t>
  </si>
  <si>
    <t>Trợ cấp tiền tuẩn, tai nạn (đối với trường hợp tại nạn suy giảm khả năng lao động từ 5% trở lên) cho lực lượng xung kích phòng chống thiên tai cấp xã chưa tham gia bảo hiểm xã hội</t>
  </si>
  <si>
    <t>Xác nhận Hợp đồng tiếp cận nguồn gen và chia sẻ lợi ích</t>
  </si>
  <si>
    <t>Phê duyệt đối tượng được hỗ trợ phí bảo hiểm nông nghiệp</t>
  </si>
  <si>
    <t>Thủ tục Đăng ký sửa đổi, bổ sung nội dung hoạt động bán hàng đa cấp tại địa phương</t>
  </si>
  <si>
    <t>Đăng ký hợp đồng theo mẫu, điều kiện giao dịch chung thuộc thẩm quyền của Sở Công Thương</t>
  </si>
  <si>
    <t>Thẩm định, phê duyệt bổ sung, điều chỉnh quy hoạch đối với dự án đầu tư xây dựng công trình kho xăng dầu có dung tích kho từ trên 210m3 đến dưới 5.000m3</t>
  </si>
  <si>
    <t>Cấp sửa đổi bổ sung Giấy chứng nhận đủ điều kiện đầu tư trồng cây thuốc lá</t>
  </si>
  <si>
    <t>Cấp lại Giấy phép sản xuất rượu công nghiệp (quy mô dưới 3 triệu lít/năm)</t>
  </si>
  <si>
    <t>Cấp lại Giấy phép bán buôn sản phẩm thuốc lá</t>
  </si>
  <si>
    <t>Cấp sửa đổi, bổ sung Giấy phép bán buôn sản phẩm thuốc lá</t>
  </si>
  <si>
    <t>Cấp Giấy phép bán buôn sản phẩm thuốc lá</t>
  </si>
  <si>
    <t>Đăng ký sửa đổi bổ sung nội dung chương trình khuyến mại đối với chương trình khuyến mại mang tính may rủi thực hiện trên địa bàn 1 tỉnh, thành phố trực thuộc Trung ương</t>
  </si>
  <si>
    <t>Cấp thông báo xác nhận công bố sản phẩm hàng hóa nhóm 2 phù hợp với quy chuẩn kỹ thuật tương ứng</t>
  </si>
  <si>
    <t>Cấp điều chỉnh Giấy chứng nhận đủ điều kiện trạm nạp LPG vào phương tiện vận tải</t>
  </si>
  <si>
    <t>Giấy chứng nhận đủ điều kiện thương nhân kinh doanh mua bán LNG</t>
  </si>
  <si>
    <t>Cấp Giấy chứng nhận sản phẩm công nghiệp nông thôn tiêu biểu cấp tỉnh</t>
  </si>
  <si>
    <t>Cấp Giấy chứng nhận huấn luyện kỹ thuật an toàn tiền chất thuốc nổ</t>
  </si>
  <si>
    <t>Cấp lại Giấy chứng nhận huấn luyện kỹ thuật an toàn tiền chất thuốc nổ</t>
  </si>
  <si>
    <t>Cấp Giấy phép sử dụng vật liệu nổ công nghiệp thuộc thẩm quyền giải quyết của Sở Công Thương</t>
  </si>
  <si>
    <t>Cấp lại Giấy phép sử dụng vật liệu nổ công nghiệp thuộc thẩm quyền giải quyết của Sở Công Thương</t>
  </si>
  <si>
    <t>Thu hồi Giấy phép sử dụng vật liệu nổ công nghiệp</t>
  </si>
  <si>
    <t>Cấp Giấy chứng nhận đủ điều kiện sản xuất hóa chất sản xuất, kinh doanh có điều kiện trong lĩnh vực công nghiệp</t>
  </si>
  <si>
    <t>Cấp lại Giấy chứng nhận đủ điều kiện sản xuất hóa chất sản xuất, kinh doanh có điều kiện trong lĩnh vực công nghiệp</t>
  </si>
  <si>
    <t>Cấp điều chỉnh Giấy chứng nhận đủ điều kiện sản xuất hóa chất sản xuất, kinh doanh có điều kiện trong lĩnh vực công nghiệp</t>
  </si>
  <si>
    <t>Cấp Giấy chứng nhận đủ điều kiện kinh doanh hóa chất sản xuất, kinh doanh có điều kiện trong lĩnh vực công nghiệp</t>
  </si>
  <si>
    <t>Cấp lại Giấy chứng nhận đủ điều kiện kinh doanh hóa chất sản xuất, kinh doanh có điều kiện trong lĩnh vực công nghiệp</t>
  </si>
  <si>
    <t>Cấp điều chỉnh Giấy chứng nhận đủ điều kiện kinh doanh hóa chất sản xuất, kinh doanh có điều kiện trong lĩnh vực công nghiệp</t>
  </si>
  <si>
    <t>Huấn luyện và cấp sửa đổi, bổ sung thẻ an toàn điện</t>
  </si>
  <si>
    <t>Cấp giấy phép hoạt động tư vấn chuyên ngành điện thuộc thẩm quyền cấp của địa phương</t>
  </si>
  <si>
    <t>Cấp sửa đổi, bổ sung giấy phép hoạt động tư vấn chuyên ngành điện thuộc thẩm quyền cấp của địa phương</t>
  </si>
  <si>
    <t>Cấp giấy phép hoạt động phân phối điện đến cấp điện áp 35 kV tại địa phương</t>
  </si>
  <si>
    <t>Cấp sửa đổi, bổ sung Giấy phép sản xuất rượu thủ công nhằm mục đích kinh doanh</t>
  </si>
  <si>
    <t>Cấp lại Giấy phép sản xuất rượu thủ công nhằm mục đích kinh doanh</t>
  </si>
  <si>
    <t>Cấp Giấy phép bán lẻ sản phẩm thuốc lá</t>
  </si>
  <si>
    <t>Cấp sửa đổi, bổ sung Giấy phép bán lẻ sản phẩm thuốc lá</t>
  </si>
  <si>
    <t>Cấp lại Giấy phép bán lẻ sản phẩm thuốc lá</t>
  </si>
  <si>
    <t>Cấp lại Cấp Giấy phép bán lẻ rượu</t>
  </si>
  <si>
    <t>Cấp Giấy chứng nhận sản phẩm công nghiệp nông thôn tiêu biểu cấp huyện</t>
  </si>
  <si>
    <t>Quyết định giá thuộc thẩm quyền của cấp tỉnh</t>
  </si>
  <si>
    <t>Đăng ký giá của các doanh nghiệp thuộc phạm vi cấp tỉnh</t>
  </si>
  <si>
    <t>Chuyển nhượng công trình cấp nước sạch nông thôn tập trung</t>
  </si>
  <si>
    <t>Thủ tục thanh toán phần giá trị của tài sản cho tổ chức, cá nhân ngẫu nhiên tìm thấy tài sản chôn, giấu, bị vùi lấp, chìm đắm, tài sản bị đánh rơi, bỏ quên nhưng không xác định được chủ sở hữu</t>
  </si>
  <si>
    <t>Quyết định thu hồi tài sản công trong trường hợp thu hồi tài sản công theo quy định tại các điểm a, b, c, d, đ và e khoản 1 Điều 41 của Luật Quản lý, sử dụng tài sản công</t>
  </si>
  <si>
    <t>Thanh lý công trình cấp nước sạch nông thôn tập trung</t>
  </si>
  <si>
    <t>Cho thuê quyền khai thác công trình cấp nước sạch nông thôn tập trung</t>
  </si>
  <si>
    <t>Điều chuyển công trình cấp nước sạch nông thôn tập trung</t>
  </si>
  <si>
    <t>Trình tự xác định tiền sử dụng đất (đối với trường hợp được Nhà nước giao đất, chuyển mục đích sử dụng đất, cấp giấy chứng nhận QSD đất cho hộ gia đình, cá nhân đang sử dụng đất)</t>
  </si>
  <si>
    <t>Trình tự xác định tiền thuê đất, thuê mặt nước (gọi chung là tiền thuê đất)</t>
  </si>
  <si>
    <t>Quyết định bán tài sản công cho nguời duy nhất theo quy định tài khoản 2, Điều 25 Nghị định số 151/2017/NĐ-CP ngày 26/12/2017 của Chính Phủ</t>
  </si>
  <si>
    <t>Quyết định xử lý tài sản công trong truờng hợp bị mất, bị hủy hoại</t>
  </si>
  <si>
    <t>Quyết định xử lý tài sản bị hư hỏng không sử dụng được hoặc không còn nhu cầu sử dụng trong quá trình thực hiện dự án</t>
  </si>
  <si>
    <t>Đăng ký tham gia và thay đổi, bổ sung thông tin đã đăng ký trên hệ thống giao dịch điện tử về tài sản công của cơ quan, tổ chức, đơn vị có tài sản</t>
  </si>
  <si>
    <t>Đăng ký tham gia và thay đổi, bổ sung thông tin đã đăng ký trên hệ thống giao dịch điện tử về tài sản công của tổ chức, cá nhân tham gia mua, thuê tài sản, nhận chuyển nhựơng, thuê quyền khai thác tài sản công</t>
  </si>
  <si>
    <t>Hỗ trợ lãi suất và chi phí xây dựng hầm Biogas</t>
  </si>
  <si>
    <t>Do quy trình thực hiện giải quyết TTHC cần phôi Giấy CNQSD đất để in, trình ký, không thực hiện dạng số được.</t>
  </si>
  <si>
    <t>Do quy trình thực hiện giải quyết TTHC cần thực hiện xác nhận, đính chính lên Giấy CNQSD đất bản gốc</t>
  </si>
  <si>
    <t>Do quy trình thực hiện giải quyết TTHC cần Giấy CNQSD đất bản phôi in để trình ký, không thực hiện dạng số được. Đồng thời thực hiện thu hồi GCNQSD đất bản gốc.</t>
  </si>
  <si>
    <t>Do quy trình thực hiện giải quyết TTHC cần  Giấy CNQSD đất bản gốc để thẩm định</t>
  </si>
  <si>
    <t>Do quy trình thực hiện giải quyết TTHC cần Giấy CNQSD đất bản phôi in để trình ký, không thực hiện dạng số được.</t>
  </si>
  <si>
    <t xml:space="preserve">Do quy trình thực hiện giải quyết TTHC cần Giấy CNQSD đất bản phôi in hoặc trang bổ sung để trình ký, không thực hiện dạng số được. </t>
  </si>
  <si>
    <t>Thẩm định nhu cầu sử dụng đất; thẩm định điều kiện giao đất, thuê đất không thông qua hình thức đấu giá quyền sử dụng đất, điều kiện cho phép chuyển mục đích sử dụng đất để thực hiện dự án đầu tư đối với tổ chức, cơ sở tôn giáo, người Việt Nam định cư ở nước ngoài, doanh nghiệp có vốn đầu tư nước ngoài, tổ chức nước ngoài có chức năng ngoại giao (Đối với dự án đầu tư đã được Quốc hội quyết định chủ trương đầu tư hoặc Thủ tướng Chính phủ chấp thuận chủ trương đầu tư thì không phải thực hiện thủ tục thẩm định này)</t>
  </si>
  <si>
    <t>Giao đất, cho thuê đất không thông qua hình thức đấu giá quyền sử dụng đất đối với dự án phải trình cơ quan nhà nước có thẩm quyền xét duyệt hoặc phải cấp giấy chứng nhận đầu tư mà người xin giao đất, thuê đất là tổ chức, cơ sở tôn giáo, người Việt Nam định cư ở nước ngoài, doanh nghiệp có vốn đầu tư nước ngoài, tổ chức nước ngoài có chức năng ngoại giao. (Đối với trường hợp giao đất, cho thuê đất để thực dự án vì mục đích quốc phòng an ninh; phát triển kinh tế - xã hội vì lợi ích quốc gia, công cộng thì nộp hồ sơ xin giao đất, thuê đất trong thời gian thực hiện phương án bồi thường, hỗ trợ và tái định cư đã được phê duyệt mà không phải chờ đến khi hoàn thành việc giải phóng mặt bằng.)</t>
  </si>
  <si>
    <t>Thành phần hồ sơ nhiều không thể thực hiện qua dịch vụ công trực tuyến. Vì vậy tổ chức, cá nhân phải nộp hồ sơ trực tiếp tại Hành chính công của tỉnh để kiểm tra, đối chiếu các thành phần hồ sơ, đảm bảo đúng theo quy định của pháp luật</t>
  </si>
  <si>
    <t>Thành phần hồ sơ nhiều không thể thực hiện qua dịch vụ công trực tuyến. Vì vậy tổ chức, cá nhân phải nộp hồ sơ trực tiếp tại Hành chính công của tỉnh để kiểm, đối chiếu các thành phần hồ sơ, đảm bảo đúng theo quy định của pháp luật</t>
  </si>
  <si>
    <t>Chấp thuận của cơ quan nhà nước có thẩm quyền đối với tổ chức kinh tế
nhận chuyển nhượng, nhận góp vốn, thuê quyền sử dụng đất nông nghiệp để thực hiệndự án đầu tư sản xuất, kinh doanh phi nông nghiệp</t>
  </si>
  <si>
    <t>Thủ tục trả lại Giấy phép khai thác tận thu khoáng sản</t>
  </si>
  <si>
    <t>Cấp giấy phép khai thác, sử dụng nước mặt cho sản xuất nông nghiệp, nuôi trồng thủy sản với lưu lượng dưới 2m3/giây; phát điện với công suất lắp máy dưới 2.000kw; cho các mục đích khác với lưu lượng dưới 50.000m3/ngày đêm;</t>
  </si>
  <si>
    <t>Gia hạn/điều chỉnh giấy phép khai thác, sử dụng nước mặt cho sản xuất nông nghiệp, nuôi trồng thủy sản với lưu lượng dưới 2m3/giây; phát điện với công suất lắp máy dưới 2.000 kw; cho các mục đích khác với lưu lượng dưới 50.000 m3/ ngày đêm;</t>
  </si>
  <si>
    <t xml:space="preserve"> Sửa đổi, bổ sung, gia hạn giấy phép hoạt động dự báo, cảnh báo khí tượng thủy văn</t>
  </si>
  <si>
    <t>Cấp giấy phép môi trường</t>
  </si>
  <si>
    <t>Thẩm định phương án cải tạo, phục hồi môi trường trong hoạt động khai thác khoáng sản (báo cáo riêng)</t>
  </si>
  <si>
    <t>TTHC liên thông với Cục Đo đạc, bản đồ và Thông tin địa lý Việt Nam và nội dung thẩm định phải làm việc trực tiếp với đơn vị đề nghị cấp phép về số lượng, chất lượng máy, thiết bị; nhân lực theo quy định của Bộ Tài nguyên và Môi trường</t>
  </si>
  <si>
    <t>Phải tổng hợp số lượng đủ để tổ chức sát hạnh và thành lập hội đồng thẩm định và xét cấp chứng chỉ tại Sở Tài nguyên và Môi trường</t>
  </si>
  <si>
    <t>Thủ tục Cho phép đoàn ra thuộc thẩm quyền của Giám đốc Sở Ngoại vụ</t>
  </si>
  <si>
    <t>Theo trình tự thực hiện TTHC: Quỹ phát triển khoa học và công nghệ tỉnh cần thực hiện xem xét, đánh giá hồ sơ để hỗ trợ cho doanh nghiệp theo quy định.</t>
  </si>
  <si>
    <t xml:space="preserve">Theo trình tự thực hiện TTHC: Cần thành lập và tổ chức họp Hội đồng và tổ chuyên gia tư vấn đánh giá, thẩm đinh kết quả thực hiện nhiệm vụ theo quy định. </t>
  </si>
  <si>
    <t>Theo trình tự thực hiện TTHC: Đối với nhiệm vụ không đủ điều kiện thẩm định Sở sẽ làm văn bản đề nghị Bộ KH&amp;CN thẩm định; nếu hồ sơ thuộc thẩm quyền của Sở sẽ thẩm định, đánh giá kết quả thực hiện nhiệm vụ (thực hiện họp tổ thẩm định để đo kiểm kết quả nhiệm vụ)</t>
  </si>
  <si>
    <t>Theo trình tự thực hiện TTHC: cần thành lập Hội đồng xét bổ nhiệm đặc cách để xem xét, thẩm định hồ sơ</t>
  </si>
  <si>
    <t xml:space="preserve">Theo trình tự thực hiện TTHC: cần thành lập Hội đồng kiểm tra, sát hạch để xét tiếp nhận vào viên chức </t>
  </si>
  <si>
    <t xml:space="preserve">Theo trình tự thực hiện TTHC: Cần thành lập và tổ chức họp Hội đồng, tổ chuyên gia tư vấn đánh giá xác nhận kết quả thực hiện nhiệm vụ theo quy định. </t>
  </si>
  <si>
    <t>Theo trình tự thực hiện TTHC: Cần thành lập và tổ chức họp Hội đồng chuyên ngành đánh giá hồ sơ và họp tổ thẩm định dự toán kinh phí đề tài, dự án theo quy định.</t>
  </si>
  <si>
    <t xml:space="preserve">Theo trình tự thực hiện TTHC: Phải thành lập và tổ chức họp Hội đồng chuyên ngành đánh giá, nghiệm thu kết quả thực hiện đề tài, dự án theo quy định. </t>
  </si>
  <si>
    <t>Theo trình tự thực hiện TTHC: cần thành lập Hội đồng tư vấn hỗ trợ cho doanh nghiệp, doanh nhân trên địa bàn tỉnh và tổ chức họp xét duyệt</t>
  </si>
  <si>
    <t>Theo trình tự thực hiện TTHC: cần thành lập Hội đồng sơ tuyển đánh giá hồ sơ và đánh giá tại tổ chức, doanh nghiệp tham dự Giải thưởng quốc gia</t>
  </si>
  <si>
    <t>Theo trình tự thực hiện TTHC: Có bước tổ chức thẩm định tại cơ sở.</t>
  </si>
  <si>
    <t>1</t>
  </si>
  <si>
    <t>2</t>
  </si>
  <si>
    <t>3</t>
  </si>
  <si>
    <t>4</t>
  </si>
  <si>
    <t>5</t>
  </si>
  <si>
    <t>6</t>
  </si>
  <si>
    <t>7</t>
  </si>
  <si>
    <t>Chấm dứt hoạt động phân hiệu của trường trung cấp công lập trực thuộc tỉnh, thành phố trực thuộc trung ương và phân hiệu của trường trung cấp tư thục trên địa bàn tỉnh, thành phốp trực thuộc trung ương</t>
  </si>
  <si>
    <t>Cấp giấy phép hoạt động đối với cơ sở trợ giúp xã hội thuộc thẩm quyền của Sở Lao động - Thương binh và Xã hội</t>
  </si>
  <si>
    <t>Cấp lại, điều chỉnh giấy phép hoạt động đối với cơ sở trợ giúp xã hội có giấy phép hoạt động do Sở Lao động -Thương binh và Xã hội cấp</t>
  </si>
  <si>
    <t>Cấp chính sách nội trú cho học sinh, sinh viên tham gia chương trình đào tạo trình độ cao đẳng, trung cấp tại các cơ sở giáo dục nghề nghiệp công lập trực thuộc huyện, Cấp chính sách nội trú cho học sinh, sinh viên tham gia chương trình đào tạo trình độ cao đẳng, trung cấp tại các cơ sở giáo dục nghề nghiệp công lập trực thuộc huyện, quận, thị xã, thành phố trực thuộc tỉnh</t>
  </si>
  <si>
    <t>Cấp chính sách nội trú cho học sinh, sinh viên tham gia chương trình đào tạo trình độ cao đẳng, trung cấp tại các cơ sở giáo dục nghề nghiệp tư thục hoặc cơ sở giáo dục nghề nghiệp có vốn đầu tư nước ngoài</t>
  </si>
  <si>
    <t>Hỗ trợ cho người lao động thuộc đối tượng là người dân tộc thiểu số, người thuộc hộ nghèo, hộ cận nghèo, thân nhân người có công với cách mạng đi làm việc ở nước ngoài theo hợp đồng</t>
  </si>
  <si>
    <t>Tiếp nhận đối tượng cần bảo vệ khẩn cấp vào cơ sở trợ giúp xã hội cấp huyện</t>
  </si>
  <si>
    <t>Dừng trợ giúp xã hội tại cơ sở trợ giúp xã hội cấp huyện</t>
  </si>
  <si>
    <t>Đăng ký thành lập, đăng ký thay đổi nội dung hoặc cấp lại giấy chứng nhận đăng ký thành lập cơ sở trợ giúp xã hội ngoài công lập thuộc thẩm quyền của Phòng Lao động - Thươnng binh và Xã hội</t>
  </si>
  <si>
    <t>Cấp giấy phép hoạt động đối với cơ sở trợ giúp xã hội thuộc thẩm quyền của Phòng Lao động - Thương binh và Xã hội</t>
  </si>
  <si>
    <t>Giải thể cơ sở trợ giúp xã hội ngoài công lập thuộc thẩm quyền thành lập của Phòng Lao động - Thương binh và Xã hội</t>
  </si>
  <si>
    <t>Cấp lại, điều chỉnh giấy phép hoạt động đối với cơ sở trợ giúp xã hội có giấy phép hoạt động do Phòng Lao động - Thương binh và Xã hội cấp</t>
  </si>
  <si>
    <t>Tiếp nhận đối tượng bảo trợ xã hội có hoàn cảnh đặc biệt khó khăn vào cơ sở trợ giúp xã hội cấp huyện</t>
  </si>
  <si>
    <t>Nhận chăm sóc, nuôi dưỡng đối tượng cần bảo vệ khẩn cấp</t>
  </si>
  <si>
    <t>Hỗ trợ học văn hóa, học nghề, trợ cấp khó khăn ban đầu cho nạn nhân</t>
  </si>
  <si>
    <t>Công bố tổ chức, cá nhân đủ điều kiện cung cấp dịch vụ cai nghiện ma túy tự nguyện tại gia đình, cộng đồng</t>
  </si>
  <si>
    <t>Công bố lại tổ chức, cá nhân đủ điều kiện cung cấp dịch vụ cai nghiện ma túy tự nguyện tại gia đình, cộng đồng</t>
  </si>
  <si>
    <t>Công bố cơ sở cai nghiện ma túy tự nguyện, cơ sở cai nghiện ma túy công lập đủ điều kiện cung cấp dịch vụ cai nghiện ma túy tự nguyện tại gia đình, cộng đồng</t>
  </si>
  <si>
    <t>Quyết định cai nghiện ma túy tự nguyện tại gia đình</t>
  </si>
  <si>
    <t>Đăng ký cai nghiện ma túy tự nguyện</t>
  </si>
  <si>
    <t>Cấp giấy xác nhận thân nhân của người có công</t>
  </si>
  <si>
    <t>Lĩnh vực lý lịch tư pháp (03 Thủ tục)</t>
  </si>
  <si>
    <t xml:space="preserve">Cấp Phiếu lý lịch tư pháp cho công dân Việt Nam, người nước ngoài đang cư trú tại Việt Nam </t>
  </si>
  <si>
    <t>Cấp Phiếu lý lịch tư pháp cho cơ quan nhà nước, tổ chức chính trị, tổ chức chính trị - xã hội (đối tượng là công dân Việt Nam, người nước ngoài đang cư trú tại Việt Nam)</t>
  </si>
  <si>
    <t xml:space="preserve">Cấp Phiếu lý lịch tư pháp cho cơ quan tiến hành tố tụng (đối tượng là công dân Việt Nam, người nước ngoài đang cư trú tại Việt Nam) </t>
  </si>
  <si>
    <t>Lĩnh vực quản tài viên và hành nghề quản lý, thanh lý tài sản (05 thủ tục)</t>
  </si>
  <si>
    <t>Đăng ký hành nghề quản lý, thanh lý tài sản với tư cách cá nhân</t>
  </si>
  <si>
    <t>Thay đổi thành viên hợp danh của công ty hợp danh hoặc thay đổi chủ doanh nghiệp tư nhân của doanh nghiệp quản lý, thanh lý tài sản</t>
  </si>
  <si>
    <t>Đăng ký hành nghề quản lý, thanh lý tài sản đối với doanh nghiệpquản lý, thanh lý tài sản</t>
  </si>
  <si>
    <t>Thay đổi thông tin đăng ký hành nghề của Quản tài viên</t>
  </si>
  <si>
    <t>Thay đổi thông tin đăng ký hành nghề của doanh nghiệp quản lý, thanh lý tài sản</t>
  </si>
  <si>
    <t>Lĩnh vực Thừa phát lại (13 thủ tục)</t>
  </si>
  <si>
    <t>Đăng ký hoạt động Văn phòng Thừa phát lại</t>
  </si>
  <si>
    <t>Thay đổi nội dung đăng ký hoạt động của Văn phòng Thừa phát lại</t>
  </si>
  <si>
    <t>Chuyển đổi loại hình hoạt động Văn phòng Thừa phát lại</t>
  </si>
  <si>
    <t>Chuyển nhượng Văn phòng Thừa phát lại</t>
  </si>
  <si>
    <t>Lĩnh vực đấu giá tài sản (08 thủ tục)</t>
  </si>
  <si>
    <t>Cấp Thẻ đấu giá viên</t>
  </si>
  <si>
    <t>Cấp lại Thẻ đấu giá viên</t>
  </si>
  <si>
    <t>Đăng ký hoạt động của doanh nghiệp đấu giá tài sản</t>
  </si>
  <si>
    <t>Thay đổi nội dung đăng ký hoạt động của doanh nghiệp đấu giá tài sản</t>
  </si>
  <si>
    <t>Cấp lại Giấy đăng ký hoạt động của doanh nghiệp đấu giá tài sản</t>
  </si>
  <si>
    <t>Đăng ký hoạt động của Chi nhánh doanh nghiệp đấu giá tài sản</t>
  </si>
  <si>
    <t>Phê duyệt đủ điều kiện thực hiện hình thức đấu giá trực tuyến</t>
  </si>
  <si>
    <t>Đăng ký tham dự kiểm tra kết quả tập sự hành nghề đấu giá</t>
  </si>
  <si>
    <t>Lĩnh vực giám định tư pháp (09 thủ tục)</t>
  </si>
  <si>
    <t xml:space="preserve">Miễn nhiệm giám định viên tư pháp </t>
  </si>
  <si>
    <t>Đăng ký hoạt động văn phòng giám định tư pháp</t>
  </si>
  <si>
    <t>Cấp lại Giấy đăng ký hoạt động của Văn phòng giám định tư pháp trong trường hợp thay đổi tên gọi, địa chỉ trụ sở, người đại diện theo pháp luật, danh sách thành viên hợp danh của Văn phòng giám định tư pháp</t>
  </si>
  <si>
    <t>Cấp lại Giấy đăng ký hoạt động của Văn phòng giám định tư pháp trong trường hợp Giấy đăng ký hoạt động bị hư hỏng hoặc bị mất</t>
  </si>
  <si>
    <t>Lĩnh vực bồi thường nhà nước (03 thủ tục)</t>
  </si>
  <si>
    <t>Thủ tục giải quyết yêu cầu bồi thường tại cơ quan trực tiếp quản lý người thi hành công vụ gây thiệt hại.</t>
  </si>
  <si>
    <t>Lĩnh vực con nuôi (04 thủ tục)</t>
  </si>
  <si>
    <t>Đăng ký lại việc nuôi con nuôi có yếu tố nước ngoài</t>
  </si>
  <si>
    <t>Giải quyết việc người nước ngoài thường trú ở Việt Nam nhận trẻ em Việt Nam làm con nuôi</t>
  </si>
  <si>
    <t>Lĩnh vực quốc tịch (05 thủ tục)</t>
  </si>
  <si>
    <t>Cấp Giấy xác nhận là người gốc Việt Nam</t>
  </si>
  <si>
    <t>Nhập quốc tịch Việt Nam</t>
  </si>
  <si>
    <t>Thủ tục Trở lại quốc tịch Việt Nam ở trong nước</t>
  </si>
  <si>
    <t>Thủ tục Cấp Giấy xác nhận có quốc tịch Việt Nam ở trong nước</t>
  </si>
  <si>
    <t>Lĩnh vực công chứng (19 thủ tục)</t>
  </si>
  <si>
    <t>Đăng ký tập sự hành nghề công chứng</t>
  </si>
  <si>
    <t>Đăng ký tập sự lại hành nghề công chứng sau khi chấm dứt tập sự hành nghề công chứng</t>
  </si>
  <si>
    <t>Thay đổi nơi tập sự hành nghề công chứng từ tổ chức hành nghề công chứng này sang tổ chức hành nghề công chứng khác trong cùng một tỉnh, thành phố trực thuộc Trung ương</t>
  </si>
  <si>
    <t>Thay đổi nơi tập sự hành nghề công chứng từ tổ chức hành nghề công chứng tại tỉnh, thành phố trực thuộc Trung ương này sang tổ chức hành nghề công chứng tại tỉnh, thành phố trực thuộc Trung ương khác</t>
  </si>
  <si>
    <t>Chấm dứt tập sự hành nghề công chứng</t>
  </si>
  <si>
    <t>Đăng ký tham dự kiểm tra kết quả tập sự hành nghề công chứng</t>
  </si>
  <si>
    <t>Đăng ký hành nghề và cấp Thẻ công chứng viên</t>
  </si>
  <si>
    <t>Cấp lại thẻ Công chứng viên</t>
  </si>
  <si>
    <t>Xóa đăng ký hành nghề và thu hồi Thẻ công chứng viên trường hợp công chứng viên không còn hành nghề tại tổ chức hành nghề công chứng</t>
  </si>
  <si>
    <t>Thành lập văn phòng công chứng</t>
  </si>
  <si>
    <t>Đăng ký hoạt động Văn phòng công chứng</t>
  </si>
  <si>
    <t>Thay đổi nội dung đăng ký hoạt động của Văn phòng công chứng</t>
  </si>
  <si>
    <t>Hợp nhất Văn phòng công chứng</t>
  </si>
  <si>
    <t>Đăng ký hoạt động Văn phòng công chứng hợp nhất</t>
  </si>
  <si>
    <t>Sáp nhập Văn phòng công chứng</t>
  </si>
  <si>
    <t>Thay đổi nội dung đăng ký hoạt động của Văn phòng công chứng nhận sáp nhập</t>
  </si>
  <si>
    <t>Chuyển nhượng Văn phòng công chứng</t>
  </si>
  <si>
    <t>Thay đổi nội dung đăng ký hoạt động của Văn phòng công chứng nhận chuyển nhượng</t>
  </si>
  <si>
    <t>Thành lập Hội Công chứng viên</t>
  </si>
  <si>
    <t>Lĩnh vực trọng tài thương mại (06 thủ tục)</t>
  </si>
  <si>
    <t>Đăng ký làm hoà giải viên thương mại vụ việc</t>
  </si>
  <si>
    <t>Đăng ký hoạt động Trung tâm hòa giải thương mại sau khi được Bộ Tư pháp cấp Giấy phép thành lập; đăng ký hoạt động Trung tâm hòa giải thương mại khi thay đổi địa chỉ trụ sở của Trung tâm hòa giải thương mại từ tỉnh, thành phố trực thuộc Trung ương này sang tỉnh thành phố trực thuộc Trung ương khác</t>
  </si>
  <si>
    <t>Thay đổi tên gọi trong Giấy đăng ký hoạt động của Trung tâm hoà giải thương mại</t>
  </si>
  <si>
    <t>Đăng ký hoạt động của Chi nhánh Trung tâm hòa giải thương mại</t>
  </si>
  <si>
    <t>Cấp lại Giấy đăng ký hoạt động Trung tâm hoà giải thương mại, chi nhánh Trung tâm hoà giải thương mại, Giấy đăng ký họa động của chi nhánh tổ chức hòa giải thương mại nước ngoài tại Việt Nam</t>
  </si>
  <si>
    <t>Chấm dứt hoạt động Trung tâm hoà giải thương mại trong trường hợp Trung tâm hoà giải thương mại tự chấm dứt hoạt động</t>
  </si>
  <si>
    <t>Lĩnh vực tư vấn pháp luật (06 thủ tục)</t>
  </si>
  <si>
    <t>Đăng ký hoạt động của Trung tâm tư vấn pháp luật</t>
  </si>
  <si>
    <t>Đăng ký hoạt động cho chi nhánh của Trung tâm tư vấn pháp luật</t>
  </si>
  <si>
    <t>Cấp thẻ tư vấn viên pháp luật</t>
  </si>
  <si>
    <t>Thu hồi thẻ tư vấn viên pháp luật</t>
  </si>
  <si>
    <t>Cấp lại thẻ tư vấn viên pháp luật</t>
  </si>
  <si>
    <t>Lĩnh vực luật sư (14 thủ tục)</t>
  </si>
  <si>
    <t>Đăng ký hoạt động của tổ chức hành nghề luật sư</t>
  </si>
  <si>
    <t>Thay đổi nội dung đăng ký hoạt động của tổ chức hành nghề luật sư</t>
  </si>
  <si>
    <t>Thay đổi người đại diện theo pháp luật của công ty luật trách nhiệm hữu hạn hai thành viên trở lên, công ty luật hợp danh</t>
  </si>
  <si>
    <t>Đăng ký hoạt động của chi nhánh của tổ chức hành nghề luật sư</t>
  </si>
  <si>
    <t>Đăng ký hành nghề luật sư với tư cách cá nhân</t>
  </si>
  <si>
    <t>Đăng ký hoạt động của chi nhánh, công ty luật nước ngoài</t>
  </si>
  <si>
    <t>Thay đổi nội dung Giấy đăng ký hoạt động của chi nhánh, công ty luật nước ngoài</t>
  </si>
  <si>
    <t>Hợp nhất công ty luật</t>
  </si>
  <si>
    <t>Sáp nhập công ty luật</t>
  </si>
  <si>
    <t>Chuyển đổi công ty luật trách nhiệm hữu hạn và công ty luật hợp danh, chuyển đổi văn phòng luật sư thành công ty luật</t>
  </si>
  <si>
    <t>Đăng ký hoạt động của chi nhánh của công ty luật nước ngoài tại Việt Nam</t>
  </si>
  <si>
    <t>Cấp lại Giấy đăng ký hoạt động của chi nhánh, công ty luật nước ngoài</t>
  </si>
  <si>
    <t>Rút yêu cầu trợ giúp pháp lý của người được trợ giúp pháp lý</t>
  </si>
  <si>
    <t>Yêu cầu trợ giúp pháp lý</t>
  </si>
  <si>
    <t>Giải quyết khiếu nại về trợ giúp pháp lý</t>
  </si>
  <si>
    <t>Thay đổi người thực hiện trợ giúp pháp lý</t>
  </si>
  <si>
    <t>Lựa chọn, ký hợp đồng với Luật sư</t>
  </si>
  <si>
    <t>Lựa chọn, ký hợp đồng với tổ chức hành nghề luật sư, tổ chức tư vấn pháp luật</t>
  </si>
  <si>
    <t>Cấp lại Giấy đăng ký tham gia trợ giúp pháp lý</t>
  </si>
  <si>
    <t>Chấm dứt tham gia trợ giúp pháp lý</t>
  </si>
  <si>
    <t>Cấp thẻ cộng tác viên trợ giúp pháp lý</t>
  </si>
  <si>
    <t>Cấp lại thẻ cộng tác viên trợ giúp pháp lý</t>
  </si>
  <si>
    <t>Đăng ký tham gia trợ giúp pháp lý</t>
  </si>
  <si>
    <t>Thay đổi nội dung Giấy đăng ký tham gia trợ giúp pháp lý</t>
  </si>
  <si>
    <t>Cấp bản sao trích lục hộ tịch</t>
  </si>
  <si>
    <t>Lĩnh vực chứng thực (04 thủ tục)</t>
  </si>
  <si>
    <t>Chứng thực bản sao từ bản chính giấy tờ, văn bản do cơ quan tổ chức có thẩm quyền của Việt Nam cấp hoặc chứng nhận</t>
  </si>
  <si>
    <t>Chứng thực bản sao từ bản chính giấy tờ, văn bản do cơ quan, tổ chức có thẩm quyền của nước ngoài; cơ quan, tổ chức có thẩm quyền của Việt Nam liên kết với cơ quan, tổ chức có thẩm quyền của nước ngoài  cấp hoặc chứng nhận</t>
  </si>
  <si>
    <t>Chứng thực chữ ký trong các giấy tờ, văn bản (áp dụng cho cả trường hợp chứng thực điểm chỉ và trường hợp người yêu cầu chứng thực không thể ký, không thể điểm chỉ được)</t>
  </si>
  <si>
    <t>Cấp bản sao từ sổ gốc</t>
  </si>
  <si>
    <t>Lĩnh vực bồi thường nhà nước (02 thủ tục)</t>
  </si>
  <si>
    <t>Lĩnh vực nuôi con nuôi (01 thủ tục)</t>
  </si>
  <si>
    <t>Lĩnh vực chứng thực (12 thủ tục)</t>
  </si>
  <si>
    <t>Chứng thực chữ ký người dịch mà người dịch là cộng tác viên dịch thuật của Phòng Tư pháp</t>
  </si>
  <si>
    <t>Chứng thực chữ ký người dịch mà người dịch không phải là cộng tác viên dịch thuật</t>
  </si>
  <si>
    <t>Chứng thực hợp đồng, giao dịch liên quan đến tài sản là động sản</t>
  </si>
  <si>
    <t>Chứng thực văn bản thỏa thuận phân chia di sản mà di sản là động sản</t>
  </si>
  <si>
    <t>Chứng thực văn bản khai nhận di sản mà di sản là động sản</t>
  </si>
  <si>
    <t>Chứng thực việc sửa đổi, bổ sung, hủy bỏ hợp đồng, giao dịch</t>
  </si>
  <si>
    <t>Sửa lỗi sai sót trong hợp đồng, giao dịch</t>
  </si>
  <si>
    <t>Cấp bản sao có chứng thực từ bản chính hợp đồng, giao dịch đã được chứng thực</t>
  </si>
  <si>
    <t>Đăng ký khai sinh có yếu tố nước ngoài</t>
  </si>
  <si>
    <t>Đăng ký kết hôn có yếu tố nước ngoài</t>
  </si>
  <si>
    <t>Đăng ký khai tử có yếu tố nước ngoài</t>
  </si>
  <si>
    <t>Đăng ký nhận cha, mẹ, con có yếu tố nước ngoài</t>
  </si>
  <si>
    <t>Đăng ký khai sinh kết hợp đăng ký nhận cha, mẹ, con có yếu tố nước ngoài</t>
  </si>
  <si>
    <t>Đăng ký giám hộ có yếu tố nước ngoài</t>
  </si>
  <si>
    <t>Đăng ký chấm dứt giám hộ có yếu tố nước ngoài</t>
  </si>
  <si>
    <t>Thay đổi, cải chính, bổ sung thông tin hộ tịch, xác định lại dân tộc</t>
  </si>
  <si>
    <t>Ghi vào Sổ hộ tịch việc kết hôn của công dân Việt Nam đã được giải quyết tại cơ quan có thẩm quyền của nước ngoài</t>
  </si>
  <si>
    <t>Ghi vào Sổ hộ tịch việc ly hôn, hủy việc kết hôn của công dân Việt Nam đã được giải quyết tại cơ quan có thẩm quyền của nước ngoài</t>
  </si>
  <si>
    <t>Ghi vào Sổ hộ tịch việc hộ tịch khác của công dân Việt Nam đã được giải quyết tại cơ quan có thẩm quyền của nước ngoài (khai sinh; giám hộ; nhận cha, mẹ, con; xác định cha, mẹ, con; nuôi con nuôi; khai tử; thay đổi hộ tịch)</t>
  </si>
  <si>
    <t>Đăng ký lại khai sinh có yếu tố nước ngoài</t>
  </si>
  <si>
    <t>Đăng ký khai sinh có yếu tố nước ngoài cho người đã có hồ sơ, giấy tờ cá nhân</t>
  </si>
  <si>
    <t>Đăng ký lại kết hôn có yếu tố nước ngoài</t>
  </si>
  <si>
    <t>Đăng ký lại khai tử có yếu tố nước ngoài</t>
  </si>
  <si>
    <t>Lĩnh vực hòa giải ở cơ sở (01 thủ tục)</t>
  </si>
  <si>
    <t>Thực hiện hỗ trợ khi hòa giải viên gặp tai nạn hoặc rủi ro ảnh hưởng đến sức khỏe, tính mạng trong khi thực hiện hoạt động hòa giải</t>
  </si>
  <si>
    <t>Lĩnh vực bồi thường nhà nước (01 thủ tục)</t>
  </si>
  <si>
    <t>Lĩnh vực nuôi con nuôi (02 thủ tục)</t>
  </si>
  <si>
    <t>Đăng ký việc nuôi con nuôi trong nước</t>
  </si>
  <si>
    <t>Đăng ký lại việc nuôi con nuôi trong nước</t>
  </si>
  <si>
    <t>Lĩnh vực chứng thực (11 thủ tục)</t>
  </si>
  <si>
    <t>Chứng thực hợp đồng, giao dịch liên quan đến tài sản là động sản, quyền sử dụng đất và nhà ở</t>
  </si>
  <si>
    <t>Chứng thực di chúc</t>
  </si>
  <si>
    <t>Thủ tục chứng thực văn bản từ chối nhận di sản</t>
  </si>
  <si>
    <t>Thủ tục chứng thực văn bản khai nhận di sản mà di sản là động sản, quyền sử dụng đất, nhà ở</t>
  </si>
  <si>
    <t>Đăng ký khai sinh</t>
  </si>
  <si>
    <t>Đăng ký kết hôn</t>
  </si>
  <si>
    <t>Đăng ký nhận cha, mẹ, con</t>
  </si>
  <si>
    <t>Đăng ký khai sinh kết hợp đăng ký nhận cha, mẹ, con</t>
  </si>
  <si>
    <t>Đăng ký khai tử</t>
  </si>
  <si>
    <t>Đăng ký khai sinh lưu động</t>
  </si>
  <si>
    <t>Đăng ký kết hôn lưu động</t>
  </si>
  <si>
    <t>Đăng ký khai tử lưu động</t>
  </si>
  <si>
    <t>Đăng ký giám hộ</t>
  </si>
  <si>
    <t>Đăng ký chấm dứt giám hộ</t>
  </si>
  <si>
    <t>Thay đổi, cải chính, bổ sung thông tin hộ tịch</t>
  </si>
  <si>
    <t>Cấp Giấy xác nhận tình trạng hôn nhân</t>
  </si>
  <si>
    <t>Đăng ký lại khai sinh</t>
  </si>
  <si>
    <t>Đăng ký khai sinh cho người đã có hồ sơ, giấy tờ cá nhân</t>
  </si>
  <si>
    <t>Đăng ký lại kết hôn</t>
  </si>
  <si>
    <t>Đăng ký lại khai tử</t>
  </si>
  <si>
    <t>Liên thông các thủ tục hành chính về đăng ký khai sinh, đăng ký thường trú, cấp Thẻ bảo hiểm y tế cho trẻ em dưới 6 tuổi</t>
  </si>
  <si>
    <t>Đăng ký khai tử, xóa đăng ký thường trú, hưởng chế độ tử tuất/hỗ trợ chi phí mai táng/ hưởng mai táng phí</t>
  </si>
  <si>
    <t>Lĩnh vực hòa giải ở cơ sở (04 thủ tục)</t>
  </si>
  <si>
    <t>Công nhận hòa giải viên</t>
  </si>
  <si>
    <t>Công nhận tổ trưởng tổ hòa giải</t>
  </si>
  <si>
    <t>Thôi làm hòa giải viên</t>
  </si>
  <si>
    <t>Thanh toán thù lao cho hòa giải viên</t>
  </si>
  <si>
    <t>Lĩnh vực phổ biến, giáo dục pháp luật (02 thủ tục)</t>
  </si>
  <si>
    <t>Công nhận tuyên truyền viên pháp luật</t>
  </si>
  <si>
    <t>Lĩnh vực An toàn, Vệ sinh Lao động (06 thủ tục)</t>
  </si>
  <si>
    <t>Hồ sơ phức tạp, nhiều nội dung; nội dung phải trình qua UBND tỉnh và thẩm định lại sau khi xin ý kiến Thường trực Tỉnh ủy, Ban Thường vụ Tỉnh ủy trước khi quyết định</t>
  </si>
  <si>
    <t>Đề án vị trí việc làm có nhiều nội dung, mất nhiều thời gian thẩm định, cần trao đổi trực tiếp với cơ quan, đơn vị (do hệ thống văn bản hướng dẫn vị trí việc làm của các ngành, lĩnh vực chưa đầy đủ, rõ ràng, thống nhất)</t>
  </si>
  <si>
    <t>Việc điều chỉnh vị trí, việc của cơ quan, đơn vị là do thay đổi về cơ cấu, tổ chức, chức năng, nhiệm vụ, quyền hạn. Do đó, cần nhiều thời gian thẩm định, xác minh, cần trao đổi trực tiếp với cơ quan, đơn vị đề nghị điều chỉnh</t>
  </si>
  <si>
    <t>Đề án vị trí việc có nhiều nội dung, mất nhiều thời gian thẩm định, cần trao đổi trực tiếp với cơ quan, đơn vị (do hệ thống văn bản hướng dẫn vị trí việc làm của các ngành, lĩnh vực chưa đầy đủ, rõ ràng, thống nhất)</t>
  </si>
  <si>
    <t>Hồ sơ đề nghị thẩm định kế hoạch số lượng người làm việc hằng năm gồm nhiều cơ quan, đơn vị, việc thẩm định phải đôn đốc, tổng hợp, yêu cầu giải trình với các cơ quan</t>
  </si>
  <si>
    <t>Nội dung cần phối hợp, trao đổi, hướng dẫn trực tiếp các cơ quan, đơn vị làm đề nghị; ít có thay đổi do yêu cầu tinh giản biên chế</t>
  </si>
  <si>
    <t>Trình tự thủ tục thành lập Hội nhiều bước, cần trao đổi trực tiếp hướng dẫn cá nhân, tổ chức đề nghị thành lập Hội lập Hồ sơ đề nghị. Cần phối hợp, xin ý kiến các cơ quan liên quan</t>
  </si>
  <si>
    <t>Cần trao đổi trực tiếp hướng dẫn Hội xây dựng Điều lệ hội, phối hợp, xin ý kiến các cơ quan liên quan</t>
  </si>
  <si>
    <t>Cần trao đổi trực tiếp hướng dẫn Hội xây dựng hồ sơ đề nghị chia, tách; sáp nhập; hợp nhất hội, phối hợp, xin ý kiến các cơ quan liên quan; nội dung theo phân cấp phải xin ý kiến Thường trực, Ban Thường vụ Tỉnh ủy</t>
  </si>
  <si>
    <t>Cần phối hợp, lấy ý kiến các cơ quan có liên quan, tổng hợp các ý kiến góp ý, đề nghị bổ sung hồ sơ; nội dung theo phân cấp phải xin ý kiến Thường trực, Ban Thường vụ Tỉnh ủy</t>
  </si>
  <si>
    <t>Nội dung thực hiện thực tế nhiều nội dung phải phối hợp với đơn vị chỉnh sửa, làm rõ các nội dung trong hồ sơ; theo phân cấp quản lý cán bộ phải xin ý kiến cấp ủy về nhân sự lãnh đạo hội</t>
  </si>
  <si>
    <t>Cần trao đổi, hướng dẫn trực tiếp cá nhân, tổ chức đề nghị thành lập Quỹ xây dựng Hồ sơ đề nghị thành lập Quỹ, Điều lệ Quỹ; phối hợp, lấy ý kiến các cơ quan có liên quan; tổng hợp các ý kiến góp ý, đề nghị bổ sung hồ sơ</t>
  </si>
  <si>
    <t>Cần thẩm định, xác minh tiêu chuẩn, điều kiện của thành viên Hội đồng quản lý Quỹ theo phân cấp quản lý cán bộ</t>
  </si>
  <si>
    <t>Cần thẩm định, xác minh tiêu chuẩn, điều kiện của thành viên (bổ sung) Hội đồng quản lý Quỹ; phối hợp, lấy ý kiến các cơ quan có liên quan, tổng hợp các ý kiến góp ý, đề nghị bổ sung hồ sơ</t>
  </si>
  <si>
    <t>Cần phối hợp, trao đổi trực tiếp hướng dẫn Quỹ xây dựng Điều lệ Quỹ (sửa đổi, bổ sung); phối hợp, lấy ý kiến các cơ quan có liên quan, tổng hợp các ý kiến góp ý, đề nghị bổ sung hồ sơ</t>
  </si>
  <si>
    <t>Cần phối hợp, trao đổi trực tiếp hướng dẫn Quỹ xây dựng Điều lệ Quỹ; phối hợp, lấy ý kiến các cơ quan có liên quan, tổng hợp các ý kiến góp ý, đề nghị bổ sung hồ sơ</t>
  </si>
  <si>
    <t>Cần phối hợp, lấy ý kiến các cơ quan có liên quan, tổng hợp các ý kiến góp ý, đề nghị bổ sung hồ sơ</t>
  </si>
  <si>
    <t xml:space="preserve">Việc tuyển dụng công chức đang thực hiện theo Đề án số 05-ĐA/TU của Ban Thường vụ Tỉnh ủy về đổi mới thi tuyển công chức, viên chức, quy trình tổ chức thi tuyển phải xin ý kiến Thường trực Tỉnh ủy, Ban Chỉ đạo tuyển dụng công chức, viên chức của tỉnh, do đó không thực hiện trực tuyến toàn trình. </t>
  </si>
  <si>
    <t>Thực hiện theo thẩm quyền phân cấp; trình tự thủ tục thực hiện theo Quyết định số 03/2013/QĐ-UBND ngày 16/5/2013 của Ủy ban nhân dân tỉnh. Kế hoạch tiếp nhận phải xin ý kiến Thường trực Tỉnh ủy, đăng tải 30 ngày và thực hiện bằng hình thức kiểm tra, sát hạch.</t>
  </si>
  <si>
    <t>Thực hiện 01 năm 1 lần hoặc 02 năm 1 lần sau khi có ý kiến thống nhất của Bộ Nội vụ về chỉ tiêu nâng ngạch, thăng hạng. Các cơ quan quản lý công chức, viên chức trực tiếp nhận hồ sơ và nộp về Sở Nội vụ, Sở không nhận trực tiếp hồ sơ của công chức, viên chức.</t>
  </si>
  <si>
    <t xml:space="preserve">Thực hiện theo Đề án số 05-ĐA/TU của Ban Thường vụ Tỉnh ủy về đổi mới thi tuyển công chức, viên chức, quy trình tổ chức thi tuyển phải xin ý kiến Thường trực Tỉnh ủy, Ban Chỉ đạo tuyển dụng công chức, viên chức của tỉnh; đồng thời phân cấp để các cơ quan, đơn vị, UBND huyện, thành phố thực hiện sau khi được cấp có thẩm quyền phê duyệt chỉ tiêu. </t>
  </si>
  <si>
    <t xml:space="preserve">Đã phân cấp để các cơ quan, đơn vị, UBND huyện, thành phố thực hiện sau khi được cấp có thẩm quyền phê duyệt chỉ tiêu. </t>
  </si>
  <si>
    <t xml:space="preserve">Thủ tục cần phối hợp với các cơ quan liên quan thẩm định hồ sơ </t>
  </si>
  <si>
    <t>Thủ tục cần phối hợp với các cơ quan liên quan thẩm tra, xác minh hồ sơ</t>
  </si>
  <si>
    <t xml:space="preserve">Thủ tục cần phối hợp với các cơ quan liên quan thẩm tra, xác minh hồ sơ về việc đăng ký người được bổ nhiệm, bầu cử, suy cử làm chức việc </t>
  </si>
  <si>
    <t>Thủ tục cần phối hợp với các cơ quan liên quan thẩm tra, xác minh hồ sơ, xin ý kiến các cơ quan, đơn vị</t>
  </si>
  <si>
    <t>Thủ tục cần phối hợp với các cơ quan, đơn vị liên quan thẩm định hồ sơ</t>
  </si>
  <si>
    <t>Độc giả có nhu cầu sử dụng tài liệu đến trực tiếp tại Phòng đọc của Lưu trữ lịch sử cấp tỉnh (theo Quyết định số 909/QĐ-BNV ngày 27/08/2021 của Bộ Nội vụ)</t>
  </si>
  <si>
    <t>Thủ tục cấp bản sao và chứng thực lưu trữ</t>
  </si>
  <si>
    <t>Hồ sơ phức tạp, nhiều nội dung, cần nhiều thời gian thẩm định; phải trực tiếp trao đổi với cơ quan, đơn vị đề nghị thành lập đơn vị sự nghiệp công lập</t>
  </si>
  <si>
    <t>Hồ sơ phức tạp, nhiều nội dung, cần nhiều thời gian thẩm định; phải trực tiếp trao đổi với cơ quan, đơn vị đề nghị tổ chức lại đơn vị sự nghiệp công lập</t>
  </si>
  <si>
    <t>Hồ sơ phức tạp, nhiều nội dung, cần nhiều thời gian thẩm định; phải trực tiếp trao đổi với cơ quan, đơn vị đề nghị giải thể đơn vị sự nghiệp công lập</t>
  </si>
  <si>
    <t>Hồ sơ phức tạp, nhiều nội dung, cần nhiều thời gian thẩm định; phải trực tiếp trao đổi với cơ quan, đơn vị đề nghị thành lập tổ chức hành chính</t>
  </si>
  <si>
    <t>Hồ sơ phức tạp, nhiều nội dung, cần nhiều thời gian thẩm định; phải trực tiếp trao đổi với cơ quan, đơn vị đề nghị tổ chức lại tổ chức hành chính</t>
  </si>
  <si>
    <t>Hồ sơ phức tạp, nhiều nội dung, cần nhiều thời gian thẩm định; phải trực tiếp trao đổi với cơ quan, đơn vị đề nghị giải thể tổ chức hành chính</t>
  </si>
  <si>
    <t>Trình tự thủ tục thành lập Hội nhiều bước, cần trao đổi trực tiếp hướng dẫn cá nhân, tổ chức đề nghị công nhận ban vận động thành lập Hội lập Hồ sơ đề nghị; cần phối hợp, xin ý kiến các cơ quan liên quan</t>
  </si>
  <si>
    <t>Trình tự thủ tục thành lập Hội nhiều bước, cần trao đổi trực tiếp hướng dẫn cá nhân, tổ chức đề nghị thành lập Hội lập Hồ sơ đề nghị; cần phối hợp, xin ý kiến các cơ quan liên quan</t>
  </si>
  <si>
    <t>Cần trao đổi trực tiếp hướng dẫn Hội xây dựng Điều lệ hội; phối hợp, xin ý kiến các cơ quan liên quan</t>
  </si>
  <si>
    <t>Cần trao đổi trực tiếp hướng dẫn Hội xây dựng hồ sơ đề nghị chia, tách; sáp nhập; hợp nhất hội, phối hợp, xin ý kiến các cơ quan liên quan</t>
  </si>
  <si>
    <t>Cần trao đổi, hướng dẫn trực tiếp cá nhân, tổ chức đề nghị; phối hợp, lấy ý kiến các cơ quan có liên quan, tổng hợp các ý kiến góp ý, đề nghị bổ sung hồ sơ</t>
  </si>
  <si>
    <t>Lĩnh vực Quy hoạch xây dựng, kiến trúc (09 thủ tục)</t>
  </si>
  <si>
    <t>Thẩm định nhiệm vụ, nhiệm vụ điều chỉnh quy hoạch chi tiết của dự án đầu tư xây dựng công trình theo hình thức kinh doanh thuộc thẩm quyền phê duyệt của UBND cấp tỉnh</t>
  </si>
  <si>
    <t>Cung cấp thông tin về Quy hoạch xây dựng thuộc thẩm quyền của UBND cấp tỉnh</t>
  </si>
  <si>
    <t xml:space="preserve">Cấp chứng chỉ hành nghề kiến trúc </t>
  </si>
  <si>
    <t>Cấp lại chứng chỉ hành nghề kiến trúc (do chứng chỉ hành nghề bị mất, hư hỏng hoặc thay đổi thông tin cá nhân được ghi trong chứng chỉ hành nghề kiến trúc)</t>
  </si>
  <si>
    <t>Cấp lại chứng chỉ hành nghề kiến trúc bị ghi sai do lỗi của cơ quan cấp chứng chỉ hành nghề</t>
  </si>
  <si>
    <t>Gia hạn chứng chỉ hành nghề kiến trúc</t>
  </si>
  <si>
    <t>Công nhận chứng chỉ hành nghề kiến trúc của người nước ngoài ở Việt Nam</t>
  </si>
  <si>
    <t>Chuyển đổi chứng chỉ hành nghề kiến trúc của người nước ngoài ở Việt Nam.</t>
  </si>
  <si>
    <t>Cấp giấy phép xây dựng mới đối với công trình cấp đặc biệt, cấp I, cấp II (công trình không theo tuyến/Theo tuyến trong đô thị/Tín ngưỡng, tôn giáo/Tượng đài, tranh hoành tráng/Theo giai đoạn cho công trình không theo tuyến /Theo giai đoạn cho công trình theo tuyến trong đô thị/Dự án).</t>
  </si>
  <si>
    <t>Cấp giấy phép xây dựng sửa chữa, cải tạo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</si>
  <si>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Cấp giấy phép di dời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</si>
  <si>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Cấp điều chỉnh giấy phép xây dựng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</si>
  <si>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Gia hạn giấy phép xây dựng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</si>
  <si>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Cấp lại giấy phép xây dựng đối với công trình cấp đặc biệt, cấp I, cấp II (công trình Không theo tuyến/Theo tuyến trong đô thị/Tín ngưỡng, tôn giáo/Tượng đài, tranh hoành tráng/Theo giai đoạn cho công trình không theo tuyến Theo giai đoạn cho công trình theo tuyến trong đô thị/Dự án).</t>
  </si>
  <si>
    <t>Cấp giấy phép hoạt động xây dựng cho nhà thầu nước ngoài thuộc dự án nhóm B, C</t>
  </si>
  <si>
    <t>Điều chỉnh giấy phép hoạt động xây dựng cho nhà thầu nước ngoài thuộc dự án nhóm B, nhóm C</t>
  </si>
  <si>
    <t>Cấp chứng chỉ hành nghề hoạt động xây dựng lần đầu hạng II, hạng III</t>
  </si>
  <si>
    <t xml:space="preserve">Cấp điều chỉnh hạng chứng chỉ hành nghề hoạt động xây dựng hạng II, hạng III </t>
  </si>
  <si>
    <t>Cấp lại chứng chỉ hành nghề hoạt động xây dựng hạng II, hạng III (trường hợp chứng chỉ mất, hư hỏng)</t>
  </si>
  <si>
    <t>Cấp lại chứng chỉ hành nghề hoạt động xây dựng hạng II, hạng III (do lỗi của cơ quan cấp)</t>
  </si>
  <si>
    <t>Cấp điều chỉnh, bổ sung nội dung chứng chỉ hành nghề hoạt động xây dựng hạng II, hạng III</t>
  </si>
  <si>
    <t xml:space="preserve">Cấp chuyển đổi chứng chỉ hành nghề hạng II, hạng III của cá nhân người nước ngoài </t>
  </si>
  <si>
    <t>Cấp gia hạn chứng chỉ hành nghề hoạt động xây dựng chứng chỉ hạng II, hạng III</t>
  </si>
  <si>
    <t>Cấp gia hạn chứng chỉ năng lực hoạt động xây dựng chứng chỉ hạng II, hạng III</t>
  </si>
  <si>
    <t>Cấp chứng chỉ năng lực lần đầu hoạt động xây dựng hạng II, hạng III</t>
  </si>
  <si>
    <t>Cấp cấp lại chứng chỉ năng lực hoạt động xây dựng hạng II, hạng III (do mất, hư hỏng)</t>
  </si>
  <si>
    <t>Cấp cấp lại chứng chỉ năng lực hoạt động xây dựng hạng II, hạng III (do lỗi của cơ quan cấp)</t>
  </si>
  <si>
    <t>Cấp điều chỉnh, bổ sung nội dung chứng chỉ năng lực hoạt động xây dựng hạng II, hạng III</t>
  </si>
  <si>
    <t>Thẩm định Thiết kế xây dựng triển khai sau thiết kế cơ sở/ điều chỉnh Thiết kế xây dựng triển khai sau thiết kế cơ sở</t>
  </si>
  <si>
    <t>Gia hạn sở hữu nhà ở tại Việt Nam cho cá nhân, tổ chức nước ngoài</t>
  </si>
  <si>
    <t>Thông báo nhà ở hình thành trong tương lai đủ điều kiện được bán, thuê  mua</t>
  </si>
  <si>
    <t>Thẩm định giá bán, thuê mua, thê nhà ở xã hội được đầu tư xây dựng theo dự án bằng nguồn vốn ngoài ngân sách nhà nước trên phạm vi địa bàn tỉnh</t>
  </si>
  <si>
    <t>Cho thuê nhà ở sinh viên thuộc sở hữu nhà nước</t>
  </si>
  <si>
    <t>Cho thuê, thuê mua nhà ở xã hội thuộc sở hữu nhà nước</t>
  </si>
  <si>
    <t>Thuê nhà ở công vụ thuộc thẩm quyền quản lý của UBND cấp tỉnh</t>
  </si>
  <si>
    <t>Cho thuê nhà ở cũ thuộc sở hữu nhà nước</t>
  </si>
  <si>
    <t>Bán nhà ở cũ thuộc sở hữu nhà nước</t>
  </si>
  <si>
    <t>Giải quyết bán phần diện tích nhà đất sử dụng chung quy định tại khoản 1 Điều 71 Nghị định số 99/2015/NĐ-CP.</t>
  </si>
  <si>
    <t>Giải quyết chuyển quyền sử dụng đất liền kề nhà ở cũ thuộc sở hữu nhà nước quy định tại khoản 2 Điều 71 Nghị định số 99/2015/NĐ-CP</t>
  </si>
  <si>
    <t>Giải quyết chuyển quyền sử dụng đất đối với nhà ở xây dựng trên đất trống trong khuôn viên nhà ở cũ thuộc sở hữu nhà nước quy định tại khoản 3 Điều 71 Nghị định số 99/2015/NĐ-CP</t>
  </si>
  <si>
    <t>Công nhận chủ đầu tư dự án xây dựng nhà ở thuộc thẩm quyền của UBND cấp tỉnh (trong trường hợp có nhiều nhà đầu tư dự án xây dựng nhà ở thương mại được chấp thuận chủ trương đầu tư theo pháp luật về đầu tư)</t>
  </si>
  <si>
    <t>Cấp mới chứng chỉ hành nghề môi giới bất động sản</t>
  </si>
  <si>
    <t>Cấp lại (cấp đổi) chứng chỉ hành nghề môi giới bất động sản do bị mất, bị rách, bị cháy, bị hủy hoại do thiên tai hoặc lý do bất khả kháng hoặc do hết hạn (hoặc gần hết hạn)</t>
  </si>
  <si>
    <t>Lĩnh vực Giám định nhà nước về chất lượng công trình xây dựng (03 thủ tục)</t>
  </si>
  <si>
    <t>Lĩnh vực Quản lý chất lượng công trình xây dựng (03 thủ tục)</t>
  </si>
  <si>
    <t>Kiểm tra công tác nghiệm thu hoàn thành công trình (đối với các công trình trên địa bàn thuộc trách nhiệm quản lý của Sở Xây dựng, Sở quản lý công trình xây dựng chuyên ngành, trừ các công trình thuộc thẩm quyền kiểm tra của Hội đồng kiểm tra nhà nước về công tác nghiệm thu công trình xây dựng và cơ quan chuyên môn về xây dựng thuộc Bộ Xây dựng, Bộ quản lý công trình xây dựng chuyên ngành)</t>
  </si>
  <si>
    <t>Cho ý kiến về việc kéo dài thời hạn sử dụng của công trình hết thời hạn sử dụng nhưng có nhu cầu sử dụng tiếp (trừ trường hợp nhà ở riêng lẻ)</t>
  </si>
  <si>
    <t>Lĩnh vực Vật liệu xây dựng (01 thủ tục)</t>
  </si>
  <si>
    <t xml:space="preserve">x </t>
  </si>
  <si>
    <t xml:space="preserve"> x</t>
  </si>
  <si>
    <t>Lĩnh vực Nhà ở và công sở (08 thủ tục)</t>
  </si>
  <si>
    <t>Lĩnh vực Kinh doanh bất động sản (04 thủ tục)</t>
  </si>
  <si>
    <t>Lĩnh vực Quy hoạch xây dựng (03 thủ tục)</t>
  </si>
  <si>
    <t>Thẩm định đồ án, đồ án điều chỉnh quy hoạch chi tiết của dự án đầu tư xây dựng công trình theo hình thức kinh doanh thuộc  thẩm quyền phê duyệt của UBND cấp huyện</t>
  </si>
  <si>
    <t>Lĩnh vực Hoạt động xây dựng (08 thủ tục)</t>
  </si>
  <si>
    <t>Cấp giấy phép xây dựng mới đối với công trình cấp III, cấp IV (công trình Không theo tuyến/Theo tuyến trong đô thị/Tín ngưỡng, tôn giáo /Tượng đài, tranh hoành tráng/Theo giai đoạn cho công trình không theo tuyến /Theo giai đoạn cho công trình theo tuyến trong đô thị/Dự án) và nhà ở riêng lẻ.</t>
  </si>
  <si>
    <t>Cấp giấy phép xây dựng sửa chữa, cải tạo đối với công trình cấp III, cấp IV (công trình Không theo tuyến/Theo tuyến trong đô thị/Tín ngưỡng, tôn giáo /Tượng đài, tranh hoành tráng/Theo giai đoạn cho công trình không theo tuyến/Theo giai đoạn cho công trình theo tuyến trong đô thị/Dự án) và nhà ở riêng lẻ.</t>
  </si>
  <si>
    <t>Cấp giấy phép di dời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</si>
  <si>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Cấp điều chỉnh giấy phép xây dựng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</si>
  <si>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Gia hạn giấy phép xây dựng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</si>
  <si>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Cấp lại giấy phép xây dựng đối với công trình cấp III, cấp IV (công trình Không theo tuyến/Theo tuyến trong đô thị/Tín ngưỡng, tôn giáo/ Tượng đài, tranh hoành tráng/Theo giai đoạn cho công trình không theo tuyến/Theo giai đoạn cho công trình theo tuyến trong đô thị/Dự án) và nhà ở riêng lẻ.</t>
  </si>
  <si>
    <t>Thẩm định thiết kế xây dựng triển khai sau thiết kế cơ sở/ điều chỉnh thiết kế xây dựng triển khai sau thiết kế cơ sở</t>
  </si>
  <si>
    <t>Lĩnh vực Hạ tầng kỹ thuật (01 thủ tục)</t>
  </si>
  <si>
    <t>Cấp giấy phép chặt hạ, dịch chuyển cây xanh</t>
  </si>
  <si>
    <t>Lĩnh vực Quy hoạch xây dựng (01 thủ tục)</t>
  </si>
  <si>
    <t>Cung cấp thông tin về quy hoạch xây dựng thuộc thẩm quyền của UBND cấp xã</t>
  </si>
  <si>
    <t>Lĩnh vực Thương mại quốc tế (21 TTHC)</t>
  </si>
  <si>
    <t>Lĩnh vực Báo chí (05 thủ tục)</t>
  </si>
  <si>
    <t>Lĩnh vực Bưu chính (07 thủ tục)</t>
  </si>
  <si>
    <t xml:space="preserve">Lĩnh vực Phát thanh, truyền hình và Thông tin điện tử (16 thủ tục) </t>
  </si>
  <si>
    <t>Cấp Giấy chứng nhận đăng ký thu tín hiệu truyền hình nước ngoài trực tiếp  từ vệ tinh</t>
  </si>
  <si>
    <t>Sửa đổi, bổ sung Giấy chứng nhận đăng ký thu tín hiệu truyền hình nước ngoài trực tiếp từ vệ tinh</t>
  </si>
  <si>
    <t>Lĩnh vực Xuất Bản, In và Phát hành (13 thủ tục)</t>
  </si>
  <si>
    <t>Giải quyết tranh chấp đất đai thuộc thẩm quyền của Chủ tịch UBND cấp huyện</t>
  </si>
  <si>
    <t>Thẩm định nhu cầu sử dụng đất để xem xét giao đất, cho thuê đất không thông qua hình thức đấu giá quyền sử dụng đất đối với hộ gia đình, cá nhân, cộng đồng dân cư</t>
  </si>
  <si>
    <t>Giao đất, cho thuê đất cho hộ gia đình, cá nhân; giao đất cho cộng đồng dân cư đối với trường hợp giao đất, cho thuê đất không thông qua hình thức đấu giá quyền sử dụng đất</t>
  </si>
  <si>
    <t>Chuyển mục đích sử dụng đất phải được phép của cơ quan nhà nước có thẩm quyền đối với hộ gia đình, cá nhân</t>
  </si>
  <si>
    <t>Thu hồi đất do chấm dứt việc sử dụng đất theo pháp luật, tự nguyện trả lại đất đối với trường hợp thu hồi đất của hộ gia đình, cá nhân, cộng đồng dân cư, thu hồi đất ở của người Việt Nam định cư ở nước ngoài được sở hữu nhà ở tại Việt Nam</t>
  </si>
  <si>
    <t>Thu hồi đất ở trong khu vực bị ô nhiễm môi trường có nguy cơ đe dọa tính mạng con người; đất ở có nguy cơ sạt lở, sụt lún, bị ảnh hưởng bởi hiện tượng thiên tai khác đe dọa tính mạng con người đối với trường hợp thu hồi đất ở của hộ gia đình, cá nhân, người Việt Nam định cư ở nước ngoài được sở hữu nhà ở tại Việt Nam</t>
  </si>
  <si>
    <t>Lấy ý kiến Ủy ban nhân dân cấp xã, cấp huyện đối với các dự án đầu tư có chuyển nước từ nguồn nước nội tỉnh</t>
  </si>
  <si>
    <t>Đăng ký khai thác nước dưới đất</t>
  </si>
  <si>
    <t xml:space="preserve">Tham vấn trong đánh giá tác động môi trường </t>
  </si>
  <si>
    <t>Lĩnh vực Hoà giải thương mại (09 thủ tục)</t>
  </si>
  <si>
    <t>Lĩnh vực Trợ giúp pháp lý (12 thủ tục)</t>
  </si>
  <si>
    <t>Lĩnh vực Mỹ thuật, Nhiếp ảnh và Triển lãm (12 TTHC)</t>
  </si>
  <si>
    <t>Lĩnh vực Gia đình (12 TTHC)</t>
  </si>
  <si>
    <t>Lĩnh vực Quản lý sử dụng vũ khí, súng săn, vật liệu nổ, công cụ hỗ trợ (01 TTHC)</t>
  </si>
  <si>
    <t>Lĩnh vực Lữ hành (20 TTHC)</t>
  </si>
  <si>
    <t>Lĩnh vực Di sản văn hóa (14 TTHC)</t>
  </si>
  <si>
    <t>Lĩnh vực Dịch vụ du lịch khác (09 TTHC)</t>
  </si>
  <si>
    <t>Lĩnh vực Thể dục thể thao (01 TTHC)</t>
  </si>
  <si>
    <t>Cung cấp thông tin Quy hoạch xây dựng thuộc thẩm quyền của UBND cấp huyện</t>
  </si>
  <si>
    <t>Lĩnh vực đất đai (06 TTHC)</t>
  </si>
  <si>
    <t>Lĩnh vực Tài nguyên nước (02 TTHC)</t>
  </si>
  <si>
    <t>Lĩnh vực Môi trường (04 TTHC)</t>
  </si>
  <si>
    <t>Lĩnh vực Môi trường (06 TTHC)</t>
  </si>
  <si>
    <t>Lĩnh vực Đa dạng sinh học (02 TTHC)</t>
  </si>
  <si>
    <t>Lĩnh vực Đo đạc bản đồ (04 TTHC)</t>
  </si>
  <si>
    <t xml:space="preserve"> </t>
  </si>
  <si>
    <t>Lĩnh vực Lưu thông hàng hóa trong nước (09 TTHC)</t>
  </si>
  <si>
    <t>Lĩnh vực Kinh doanh khí (03 TTHC)</t>
  </si>
  <si>
    <t>Lĩnh vực An toàn đập, hồ chứa thủy điện (02 TTHC)</t>
  </si>
  <si>
    <t>Lĩnh vực Công nghiệp địa phương (01 TTHC)</t>
  </si>
  <si>
    <t>Lĩnh vực Điện (13 TTHC)</t>
  </si>
  <si>
    <t>Lĩnh vực Hoá chất (06 TTHC)</t>
  </si>
  <si>
    <t>Lĩnh vực An toàn đập, hồ chứa thủy điện (08 TTHC)</t>
  </si>
  <si>
    <t>Lĩnh vực Vật liệu nổ công nghiệp, tiền chất thuốc nổ (07 TTHC)</t>
  </si>
  <si>
    <t>Lĩnh vực Công nghiệp nặng (01 TTHC)</t>
  </si>
  <si>
    <t>Lĩnh vực Khoa học công nghệ (01 TTHC)</t>
  </si>
  <si>
    <t>Lĩnh vực An toàn thực phẩm (02 TTHC)</t>
  </si>
  <si>
    <t>Lĩnh vực Giám định thương mại (02 TTHC)</t>
  </si>
  <si>
    <t>Lĩnh vực Kinh doanh khí (24 TTHC)</t>
  </si>
  <si>
    <t>Lĩnh vực Xúc tiến thương mại (06 TTHC)</t>
  </si>
  <si>
    <t>Lĩnh vực Dầu khí (03 TTHC)</t>
  </si>
  <si>
    <t>Lĩnh vực Lưu thông hàng hóa trong nước (27 TTHC)</t>
  </si>
  <si>
    <t>Lĩnh vực Quản lý cạnh tranh (05 TTHC)</t>
  </si>
  <si>
    <t>Lĩnh vực môi trường (01 TTHC)</t>
  </si>
  <si>
    <t>Lĩnh vực thương mại quốc tế (05 TTHC)</t>
  </si>
  <si>
    <t>Lĩnh vực xây dựng (08 TTHC)</t>
  </si>
  <si>
    <t>Lĩnh vực lao động, việc làm (05 TTHC)</t>
  </si>
  <si>
    <t>Lĩnh vực đầu tư (21 TTHC)</t>
  </si>
  <si>
    <t>Lĩnh vực Đường bộ (64 thủ tục)</t>
  </si>
  <si>
    <t>Cấp phù hiệu xe ô tô kinh doanh vận tải (kinh doanh vận tải hành khách: bằng xe ô tô theo tuyến cố định, bằng xe buýt theo tuyến cố định, bằng xe taxi, xe hợp đồng; kinh doanh vận tải hàng hóa bằng công - ten - nơ, xe ô tô đầu kéo kéo rơ moóc hoặc sơ mi rơ moóc, xe ô tô tải kinh doanh vận tải hàng hóa thông thường và xe taxi tải).</t>
  </si>
  <si>
    <t>Cấp lại phù hiệu xe ô tô kinh doanh vận tải (kinh doanh vận tải hành khách: bằng xe ô tô theo tuyến cố định, bằng xe buýt theo tuyến cố định, bằng xe taxi, xe hợp đồng; kinh doanh vận tải hàng hóa: bằng công - ten- nơ, xe ô tô đầu kéo kéo rơ moóc hoặc sơ mi rơ moóc, xe ô tô tải kinh doanh vận tải hàng hóa thông thuờng và xe taxi tải).</t>
  </si>
  <si>
    <t>Cấp Giấy chứng nhận đăng ký, biển số xe máy chuyên dùng có thời hạn</t>
  </si>
  <si>
    <t>Cấp đổi Giấy chứng nhận đăng ký, biển số xe máy chuyên dùng</t>
  </si>
  <si>
    <t>Cấp lại giấy phép lái xe quốc tế</t>
  </si>
  <si>
    <t>Đổi Giấy phép lái xe do ngành Giao thông vận tải cấp</t>
  </si>
  <si>
    <t>Cấp lại giấy phép lái xe</t>
  </si>
  <si>
    <t>Đổi Giấy phép lái xe hoặc bằng lái xe của nước ngoài cấp</t>
  </si>
  <si>
    <t>Cấp Giấy phép liên vận giữa Việt Nam và Lào</t>
  </si>
  <si>
    <t>Cấp Giấy phép liên vận giữa Việt Nam và Campuchia</t>
  </si>
  <si>
    <t>Đăng ký khai thác tuyến vận tải hành khách cố định liên vận quốc tế giữa Việt Nam - Lào - Campuchia</t>
  </si>
  <si>
    <t>Gia hạn thời gian lưu hành tại Việt Nam cho phương tiện của các nước thực hiện Hiệp định GMS</t>
  </si>
  <si>
    <t>Cấp giấy phép xe tập lái</t>
  </si>
  <si>
    <t>Cấp lại Giấy chứng nhận giáo viên dạy thực hành lái xe (trường hợp bị mất, bị hỏng, có sự thay đổi liên quan đến nội dung của Giấy chứng nhận giáo viên dạy thực hành lái xe)</t>
  </si>
  <si>
    <t>Cấp giấy chứng nhận trung tâm sát hạch lái xe loại 3 đủ điều kiện hoạt động</t>
  </si>
  <si>
    <t>Chấp thuận xây dựng công trình thiết yếu trong phạm vi bảo vệ kết cấu hạ tầng giao thông đường bộ của quốc lộ, đường bộ cao tốc đang khai thác thuộc thạm vi quản lý của Bộ Giao thông vận tải</t>
  </si>
  <si>
    <t>Chấp thuận xây dựng cùng thời điểm với cấp giấy phép thi công xây dựng công trình thiết yếu trong phạm vi bảo vệ kết cấu hạ tầng giao thông đường bộ của quốc lộ, đường bộ cao tốc đang khai thác thuộc phạm vi quản lý của Bộ Giao thông vận tải</t>
  </si>
  <si>
    <t>Do liên quan đến việc đi hiện trường để kiểm tra, rà soát các vị trí thi công công trình thiết yếu nên ảnh hưởng đến thời gian thực hiện thủ tục hành chỉnh</t>
  </si>
  <si>
    <t>Do hiện nay chưa có danh mục hồ sơ các điểm đấu nối vào quốc lộ được phê duyệt nên việc chấp thuận thiết kế và phương án tổ chức thi công của nút giao đấu nối vào quốc lộ hiện nay còn đang vướng mắc.</t>
  </si>
  <si>
    <t>Gia hạn thời gian lưu hành tại Việt Nam cho phương tiện của các nước thực hiện các Hiệp định khung ASEaN về vận tải đường bộ qua biên giới</t>
  </si>
  <si>
    <t>Cấp lại Giấy phép vận tải đường bộ quốc tế giữa Việt Nam và Lào</t>
  </si>
  <si>
    <t>Lĩnh vực đường thủy nội địa (38 TTHC)</t>
  </si>
  <si>
    <t>Cấp Giấy chứng nhận cơ sở đủ Điều kiện kinh doanh dịch vụ đào tạo thuyền viên, người lái phương tiện thủy nội</t>
  </si>
  <si>
    <t>Cấp, cấp lại, chuyển đổi giấy chứng nhận khả năng chuyên môn, chứng chỉ chuyên môn</t>
  </si>
  <si>
    <t>Phải kiểm tra hồ sơ, phương tiện tại hiện trường</t>
  </si>
  <si>
    <t>Cấp Giấy chứng nhận, Tem kiểm định an toàn kỹ thuật và bảo vệ môi trường đối với phương tiện giao thông cơ giới đường bộ</t>
  </si>
  <si>
    <t>Các phương tiện phải trực tiếp đến kiểm định tại Trung tâm Đăng kiểm. Kết quả đánh giá ATKĐ phụ thuộc vào hiện trạng thực tế của phương tiện</t>
  </si>
  <si>
    <t>Cấp Giấy chưng nhận lưu hành, tem lưu hành cho xe chở hàng bốn bánh có gắn động cơ</t>
  </si>
  <si>
    <t>Cấp Giấy chứng nhận chất lượng an toàn kỹ thuật và bảo vệ môi trường xe cơ giới cải tạo</t>
  </si>
  <si>
    <t>Đăng kiểm viên phải đi trực tiếp đến địa điểm kiểm tra, đánh giá ATKT của phương tiện</t>
  </si>
  <si>
    <t>Cấp Giấy chứng nhận an toàn kỹ thuật và bảo vệ môi trường xe máy chuyên dùng trong khai thác, sử dụng</t>
  </si>
  <si>
    <t>Lĩnh vực Đường thủy nội địa (13 thủ tục)</t>
  </si>
  <si>
    <t>Lĩnh vực Đường thủy nội địa (09 thủ tục)</t>
  </si>
  <si>
    <t>Giải thế trường trung học phổ thông (theo đề nghị của cá nhân, tổ chức thành lập trường trung học phổ thông)</t>
  </si>
  <si>
    <t>Tuyến sinh trung học phổ thông</t>
  </si>
  <si>
    <t>Lĩnh vực giáo dục trung học (10 TTHC)</t>
  </si>
  <si>
    <t>Sáp nhập, chia, tách trường trung cấp sư phạm</t>
  </si>
  <si>
    <t>Giải thể trường trung cấp sư phạm (theo đề nghị của tổ chức, cá nhân đề nghị thành lập trường trung cấp sư phạm)</t>
  </si>
  <si>
    <t>Giải thế phân hiệu trường trung cấp sư phạm (theo đề nghị của tổ chức, cá nhân đề nghị thành lập phân hiệu)</t>
  </si>
  <si>
    <t>Lĩnh vực giáo dục nghề nghiệp (08 TTHC)</t>
  </si>
  <si>
    <t>Cho phép trường phổ thông dân tộc nội trú có cấp học cao nhầt là trung học phổ thông hoạt động giáo dục</t>
  </si>
  <si>
    <t>Giải thế trường phổ thông dân tộc nội trú (theo yêu cầu của tổ chức, cá nhân đề nghị thành lập trường)</t>
  </si>
  <si>
    <t>Lĩnh vực giáo dục dân tộc (04 TTHC)</t>
  </si>
  <si>
    <t>Giải thế trường trung học phổ thông chuyên</t>
  </si>
  <si>
    <t>Thành lập trường năng khiếu thế dục thế thao thuộc địa phương</t>
  </si>
  <si>
    <t>Giải thê trung tâm ngoại ngữ, tin học (theo đề nghị của cá nhân tổ chức thành lập trung tâm ngoại ngữ, tin hoc)</t>
  </si>
  <si>
    <t>Cho phép trung tâm hỗ trợ và phát triển giáo dục hòa nhập hoạt động trở lại</t>
  </si>
  <si>
    <t>Cap phép hoạt động giáo dục kỹ năng sống và hoạt động giáo dục ngoài giờ chính khóa</t>
  </si>
  <si>
    <t>Điều chỉnh, bô sung giấy chứng nhận đăng ký kinh doanh dịch vụ tư vấn du học</t>
  </si>
  <si>
    <t>Lĩnh vực giáo dục và đào tạo thuộc hệ thống giáo dục quốc dân và cơ sở giáo dục khác (18 TTHC)</t>
  </si>
  <si>
    <t>Cap Chứng nhận trường tiểu học đạt kiểm định chất lượng giáo dục</t>
  </si>
  <si>
    <t>Cấp Chứng nhận trường trung học đạt kiểm định chất lượng giáo dục</t>
  </si>
  <si>
    <t>Lĩnh vực kiểm định chất lượng giáo dục (04 TTHC)</t>
  </si>
  <si>
    <t>Công nhận trường tiểu học đạt chuẩn quốc gia</t>
  </si>
  <si>
    <t>Công nhận trường trung học đạt chuẩn quốc gia</t>
  </si>
  <si>
    <t>Xét, duyệt chính sách hỗ trợ đối với học sinh trung học phổ thông là người dân tộc Kinh</t>
  </si>
  <si>
    <t>Xét, duyệt chính sách hỗ trợ đối với học sinh trung học phổ thông là người dân tộc thiểu số</t>
  </si>
  <si>
    <t>Lĩnh vực giáo dục và đào tạo thuộc hệ thống giáo dục quốc dân (13 TTHC)</t>
  </si>
  <si>
    <t>Chấm dứt hoạt động liên kết giáo dục (theo đề nghị của các bên liên kết)</t>
  </si>
  <si>
    <t>Cho phép hoạt động giáo dục đối với: Cơ sở đào tạo, bồi dưỡng ngắn hạn; cơ sở giáo dục mầm non; cơ sở giáo dục phổ thông có vốn đầu tư nước ngoài tại Việt Nam</t>
  </si>
  <si>
    <t>Bổ sung, điều chỉnh quyết định cho phép hoạt động giáo dục đối với: cơ sở đào tạo, bồi dưỡng ngắn hạn; cơ sở giáo dục mầm non; cơ sở giáo dục phổ thông có vốn đầu tư nước ngoài tại Việt Nam</t>
  </si>
  <si>
    <t>Chấm dứt hoạt động cơ sở đào tạo, bồi dưỡng ngắn hạn có vốn đầu tư nước ngoài tại Việt Nam</t>
  </si>
  <si>
    <t>Lĩnh vực đào tạo với nước ngoài (12 TTHC)</t>
  </si>
  <si>
    <t>Xét tuyến sinh vào trường phổ thông dân tộc nội trú (Xét tuyến sinh vào trường PTDTNT)</t>
  </si>
  <si>
    <t>Xét đặc cách tốt nghiệp trung học phổ thông</t>
  </si>
  <si>
    <t>Xét tuyến học sinh vào trường dự bị đại học</t>
  </si>
  <si>
    <t>Đăng ký xét tuyến học theo chế độ cử tuyến</t>
  </si>
  <si>
    <t>Lĩnh vực thi, tuyển sinh (07 TTHC)</t>
  </si>
  <si>
    <t>Lĩnh vực văn bằng, chứng chỉ (03 TTHC)</t>
  </si>
  <si>
    <t>Giải thế trường mẫu giáo, trường mầm non, nhà trẻ (theo yêu cầu của tổ chức, cá nhân đề nghị thành lập)</t>
  </si>
  <si>
    <t>Hỗ trợ kinh phí xây dựng các phòng xây mới</t>
  </si>
  <si>
    <t>Hỗ trợ kinh phí mua sắm thiết bị, đồ dùng dạy học, đồ chơi</t>
  </si>
  <si>
    <t>Hỗ trợ một phần kinh phí trả lương cho giáo viên trực tiếp chăm sóc, giáo dục trẻ</t>
  </si>
  <si>
    <t>Thành lập trường tiếu học công lập, cho phép thành lập trường tiếu học tư thục</t>
  </si>
  <si>
    <t>Cho phép trường tiếu học hoạt động giáo dục</t>
  </si>
  <si>
    <t>Cho phép trường tiếu học hoạt động giáo dục trở lại</t>
  </si>
  <si>
    <t>Giải thể trường tiểu học (theo đề nghị của tổ chức, cá nhân đề nghị thành lập trường tiểu học)</t>
  </si>
  <si>
    <t>Lĩnh vực giáo dục tiểu học (06 TTHC)</t>
  </si>
  <si>
    <t>Chuyên trường đối với học sinh trung học cơ sở</t>
  </si>
  <si>
    <t>Thuyên chuyên đối tượng học bổ túc trung học cơ sở</t>
  </si>
  <si>
    <t>Lĩnh vực giáo dục trung học (11 TTHC)</t>
  </si>
  <si>
    <t>Chuyên đôi trường phô thông dân tộc bán trú</t>
  </si>
  <si>
    <t>Xét tuyên sinh vào trường phô thông dân tộc nội trú THCS</t>
  </si>
  <si>
    <t>Lĩnh vực giáo dục dân tộc (06 TTHC)</t>
  </si>
  <si>
    <t>Lĩnh vực giáo dục và đào tạo thuộc hệ thống giáo dục quốc dân và cơ sở giáo dục khác (02 TTHC)</t>
  </si>
  <si>
    <t>Công nhận xã đạt chuẩn phô cập giáo dục, xóa mù chữ</t>
  </si>
  <si>
    <t>Chuyên đôi nhà trẻ, trường mẫu giáo, trường mầm non tư thục do nhà đầu tư trong nước đầu tư sang nhà trẻ, trường mẫu giáo, trường mầm non tư thục hoạt động không vì lợi nhuận</t>
  </si>
  <si>
    <t>Chuyên đôi trường tiêu học tư thục, trường trung học cơ sở tư thục và trường phô thông tư thục có nhiều cấp học có cấp học cao nhất là trung học cơ sở do nhà đầu tư trong nước đầu tư sang trường phô thông tư thục hoạt động không vì lợi nhuận</t>
  </si>
  <si>
    <t>Xét, duyệt chính sách hỗ trợ đối với học sinh bán trú đang học tại các trường tiêu học, trung học cở sở ở xã, thôn đặc biệt khó khăn</t>
  </si>
  <si>
    <t>Hỗ trợ học tập đối với trẻ mẫu giáo, học sinh tiêu học, học sinh trung học cơ sở, sinh viên các dân tộc thiêu số rất ít người</t>
  </si>
  <si>
    <t>Lĩnh vực giáo dục và đào tạo thuộc hệ thống giáo dục quốc dân (09 TTHC)</t>
  </si>
  <si>
    <t>Lĩnh vực giáo dục và đào tạo thuộc hệ thống giáo dục quốc dân và cơ sở giáo dục khác (05 TTHC)</t>
  </si>
  <si>
    <t>Lĩnh vực giáo dục mầm non (09 TTHC)</t>
  </si>
  <si>
    <t>VI</t>
  </si>
  <si>
    <t>VII</t>
  </si>
  <si>
    <t>VIII</t>
  </si>
  <si>
    <t>XI</t>
  </si>
  <si>
    <t>XII</t>
  </si>
  <si>
    <t>XIII</t>
  </si>
  <si>
    <t>XIV</t>
  </si>
  <si>
    <t>XV</t>
  </si>
  <si>
    <t>XVI</t>
  </si>
  <si>
    <t>Cấp giấy chứng nhận cơ sở đủ điều kiện an toàn thực phẩm đối với cơ sở sản xuất thực phẩm, kinh doanh dịch vụ ăn uống thuộc thẩm quyền của Uỷ ban nhân dân cấp tỉnh</t>
  </si>
  <si>
    <t>Lĩnh vực An toàn thực phẩm và dinh dưỡng (04 TTHC)</t>
  </si>
  <si>
    <t>Điều chỉnh nội dung Chứng chỉ hành nghề dược theo hình thức xét hồ sơ</t>
  </si>
  <si>
    <t>Thông báo hoạt động bán lẻ thuốc lưu động</t>
  </si>
  <si>
    <t>Cho phép mua thuốc gây nghiện, thuốc hướng thần, thuốc tiền chất thuộc thẩm quyền của Sở Y tế</t>
  </si>
  <si>
    <t>Cấp phép xuất khẩu thuốc phải kiểm soát đặc biệt thuộc hành lý cá nhân của tổ chức, cá nhân xuất cảnh gửi theo vận tải đơn, hàng hóa mang theo người của tổ chức, cá nhân xuất cảnh để điều trị bệnh cho bản thân người xuất cảnh và không phải là nguyên liệu làm thuốc phải kiểm soát đặc biệt</t>
  </si>
  <si>
    <t>Kê khai lại giá thuốc sản xuất trong nước</t>
  </si>
  <si>
    <t>Công bố cơ sở kinh doanh có tổ chức kệ thuốc</t>
  </si>
  <si>
    <t>Đánh giá đáp ứng Thực hành tốt cơ sở bán lẻ thuốc</t>
  </si>
  <si>
    <t>Cấp Giấy chứng nhận đủ điều kiện sản xuất mỹ phẩm</t>
  </si>
  <si>
    <t>Cấp lại Giấy chứng nhận đủ điều kiện sản xuất mỹ phẩm</t>
  </si>
  <si>
    <t>Điều chỉnh Giấy chứng nhận đủ Điều kiện sản xuất mỹ phẩm</t>
  </si>
  <si>
    <t>Cấp giấy phép hoạt động đối với cơ sở dịch vụ y tế thuộc thẩm quyền của Sở Y tế</t>
  </si>
  <si>
    <t>Cấp lại giấy chứng nhận người sở hữu bài thuốc gia truyền và phương pháp chữa bệnh gia truyền thuộc thẩm quyền của Sở Y tế</t>
  </si>
  <si>
    <t>Công bố đủ điều kiện thực hiện khám sức khỏe cơ sở khám bệnh, chữa bệnh thuộc thẩm quyền của Sở Y tế.</t>
  </si>
  <si>
    <t>Cấp giấy phép hoạt động đối với trạm xá, trạm y tế xã</t>
  </si>
  <si>
    <t>Cấp lại giấy phép hoạt động đối với cơ sở khám bệnh, chữa bệnh thuộc thẩm quyền của Sở Y tế do bị mất, hoặc hư hỏng hoặc bị thu hồi do cấp không đúng thẩm quyền</t>
  </si>
  <si>
    <t>Cấp lại Giấy chứng nhận là lương y thuộc thẩm quyền của Sở Y tế</t>
  </si>
  <si>
    <t>Cấp lại Giấy phép hoạt động đối với trạm, điểm sơ cấp cứu chữ thập đỏ khi thay đổi địa điểm</t>
  </si>
  <si>
    <t>Cấp lại Giấy phép hoạt động đối với trạm, điểm sơ cấp cứu chữ thập đỏ do mất, rách, hỏng</t>
  </si>
  <si>
    <t>Cấp giấy phép hoạt động khám bệnh, chữa bệnh nhân đạo đối với Phòng chẩn trị y học cổ truyền thuộc thẩm quyền của Sở Y tế</t>
  </si>
  <si>
    <t>Cấp giấy phép hoạt động khám bệnh, chữa bệnh nhân đạo đối với phòng xét nghiệm thuộc thẩm quyền của Sở Y tế</t>
  </si>
  <si>
    <t>Cấp giấy phép hoạt động khám bệnh, chữa bệnh nhân đạo đối với cơ sở dịch vụ làm răng giả</t>
  </si>
  <si>
    <t>Cấp giấy phép hoạt động khám bệnh, chữa bệnh nhân đạo đối với cơ sở dịch vụ kính thuốc</t>
  </si>
  <si>
    <t>Cấp giấy phép hoạt động khám bệnh, chữa bệnh nhân đạo đối với cơ sở dịch vụ cấp cứu, hỗ trợ vận chuyển người bệnh</t>
  </si>
  <si>
    <t>Cấp giấy phép hoạt động khám bệnh, chữa bệnh nhân đạo đối với cơ sở khám bệnh, chữa bệnh thuộc thẩm quyền của Sở Y tế khi thay đổi địa điểm</t>
  </si>
  <si>
    <t>Cấp giấy phép hoạt động khám bệnh, chữa bệnh nhân đạo đối với cơ sở khám bệnh, chữa bệnh thuộc thẩm quyền của Sở Y tế khi thay đổi tên cơ sở khám chữa bệnh</t>
  </si>
  <si>
    <t>Cấp giấy xác nhận nội dung quảng cáo dịch vụ khám bệnh, chữa bệnh thuộc thẩm quyền của Sở Y tế</t>
  </si>
  <si>
    <t>Công bố cơ sở đủ điều kiện tiêm chủng</t>
  </si>
  <si>
    <t>Xác định trường hợp được bồi thường do xảy ra tai biến trong tiêm chủng</t>
  </si>
  <si>
    <t>Công bố đủ điều kiện thực hiện hoạt động quan trắc môi trường lao động thuộc thẩm quyền của Sở Y tế</t>
  </si>
  <si>
    <t>Công bố đủ điều kiện điều trị nghiện chất dạng thuốc phiện</t>
  </si>
  <si>
    <t>Công bố lại đối với cơ sở đủ điều kiện điều trị nghiện chất dạng thuốc phiện khi có thay đổi về tên, địa chỉ, về cơ sở vật chất, trang thiết bị và nhân sự</t>
  </si>
  <si>
    <t>Công bố đủ điều kiện sản xuất trang thiết bị y tế</t>
  </si>
  <si>
    <t>Khám giám định thương tật lần đầu do tai nạn lao động</t>
  </si>
  <si>
    <t>Do người bệnh phải đến trực tiếp để khám</t>
  </si>
  <si>
    <t>Khám giám định lần đầu do bệnh nghề nghiệp</t>
  </si>
  <si>
    <t>Khám giám định để thực hiện chế độ hưu trí đối với người lao động</t>
  </si>
  <si>
    <t>Khám giám định để thực hiện chế độ tử tuất</t>
  </si>
  <si>
    <t>Khám giám định để hưởng bảo hiểm xã hội một lần</t>
  </si>
  <si>
    <t>Khám giám định lại đối với trường hợp tái phát tổn thương do tai nạn lao động</t>
  </si>
  <si>
    <t>Khám giám định lại bệnh nghề nghiệp tái phát</t>
  </si>
  <si>
    <t>Khám giám định tổng hợp</t>
  </si>
  <si>
    <t>Khám giám định phúc quyết mức độ khuyết tật đối với trường hợp người khuyết tật không đồng ý với kết luận của Hội đồng Giám định y khoa cấp tỉnh</t>
  </si>
  <si>
    <t>Khám giám định phúc quyết mức độ khuyết tật đối với trường hợp người khuyết tật không đồng ý với kết luận của Hội đồng Giám định y khoa đã ban hành Biên bản khám giám định</t>
  </si>
  <si>
    <t>XVII</t>
  </si>
  <si>
    <t>A</t>
  </si>
  <si>
    <t>B</t>
  </si>
  <si>
    <t>C</t>
  </si>
  <si>
    <t>Lĩnh vực lãnh sự (03 TTHC)</t>
  </si>
  <si>
    <t>Lĩnh vực hội nghị, hội thảo quốc tế (04 TTHC)</t>
  </si>
  <si>
    <t>Lĩnh vực Bảo vệ thực vật (08 TTHC)</t>
  </si>
  <si>
    <t>Lĩnh vực Trồng trọt (01 TTHC)</t>
  </si>
  <si>
    <t>Lĩnh vực Khoa học công nghệ và Môi trường (01 TTHC)</t>
  </si>
  <si>
    <t>Lĩnh vực Chăn nuôi (04 TTHC)</t>
  </si>
  <si>
    <t>Lĩnh vực Thuỷ sản (14 TTHC)</t>
  </si>
  <si>
    <t>Lĩnh vực Thuỷ lợi (19 TTHC)</t>
  </si>
  <si>
    <t>Lĩnh vực Phòng chống thiên tai (03 TTHC)</t>
  </si>
  <si>
    <t>Lĩnh vực Hoạt động xây dựng (02 TTHC)</t>
  </si>
  <si>
    <t>Lĩnh vực Quản lý chất lượng công trình xây dựng (01 TTHC)</t>
  </si>
  <si>
    <t>Lĩnh vực Nông nghiệp (03 TTHC)</t>
  </si>
  <si>
    <t>Lĩnh vực Đầu tư vào Nông nghiệp nông thôn (01 TTHC)</t>
  </si>
  <si>
    <t>Lĩnh vực Bảo hiểm (02 TTHC)</t>
  </si>
  <si>
    <t>Lĩnh vực Thuỷ sản (02 TTHC)</t>
  </si>
  <si>
    <t>Lĩnh vực Thuỷ lợi (05 TTHC)</t>
  </si>
  <si>
    <t>Lĩnh vực Nông nghiệp (01 TTHC)</t>
  </si>
  <si>
    <t>Lĩnh vực Lâm nghiệp (03 TTHC)</t>
  </si>
  <si>
    <t>Lĩnh vực Thủy lợi (03 TTHC)</t>
  </si>
  <si>
    <t>Lĩnh vực Phòng chống thiên tai (05 TTHC)</t>
  </si>
  <si>
    <t>Lĩnh vực Bảo hiểm (01 TTHC)</t>
  </si>
  <si>
    <t>Lĩnh vực Tổ chức - Biên chế (12 TTHC)</t>
  </si>
  <si>
    <t>Lĩnh vực Tổ chức phi chính phủ (17 TTHC)</t>
  </si>
  <si>
    <t>Lĩnh vực Công chức, viên chức (08 TTHC)</t>
  </si>
  <si>
    <t>Lĩnh vực Chính quyền địa phương (02 TTHC)</t>
  </si>
  <si>
    <t>Lĩnh vực Công tác thanh niên (03 TTHC)</t>
  </si>
  <si>
    <t>Lĩnh vực Tôn giáo Chính phủ (35 TTHC)</t>
  </si>
  <si>
    <t>Lĩnh vực Thi đua - Khen thưởng (10 TTHC)</t>
  </si>
  <si>
    <t>Lĩnh vực Văn thư và Lưu trữ nhà nước (03 TTHC)</t>
  </si>
  <si>
    <t>Lĩnh vực Tổ chức - Biên chế (06 TTHC)</t>
  </si>
  <si>
    <t>Lĩnh vực Tổ chức phi chính phủ (09 TTHC)</t>
  </si>
  <si>
    <t>Lĩnh vực Tôn giáo Chính phủ (08 TTHC)</t>
  </si>
  <si>
    <t>Lĩnh vực Thi đua - Khen thưởng (08 TTHC)</t>
  </si>
  <si>
    <t>Lĩnh vực Tôn giáo Chính phủ (10 TTHC)</t>
  </si>
  <si>
    <t>Lĩnh vực Thi đua - Khen thưởng (05 TTHC)</t>
  </si>
  <si>
    <t>Sở Thông tin và Truyền thông (41 TTHC)</t>
  </si>
  <si>
    <t>Lĩnh vực Quản lý công sản (35 TTHC)</t>
  </si>
  <si>
    <t>Lĩnh vực Hành chính sự nghiệp (01 TTHC)</t>
  </si>
  <si>
    <t>Lĩnh vực Tin học - Thống kê (01 TTHC)</t>
  </si>
  <si>
    <t>Tiếp công dân tại cấp tỉnh</t>
  </si>
  <si>
    <t>Xử lý đơn tại cấp tỉnh</t>
  </si>
  <si>
    <t>Giải quyết khiếu nại lần đầu tại cấp tỉnh</t>
  </si>
  <si>
    <t>Giải quyết khiếu nại lần hai tại cấp tỉnh</t>
  </si>
  <si>
    <t>Giải quyết tố cáo tại cấp tỉnh</t>
  </si>
  <si>
    <t>Các bước trong quy trình thực hiện thủ tục hành chính không đảm bảo thực hiện 100% trên môi trường mạng. Trong quy trình thực hiện có nội dung phải tiến hành làm việc trực tiếp với công dân hoặc thẩm tra, xác minh trực tiếp. Nội dung tố cáo thuộc danh mục bảo vệ bí mật nhà nước ngành Thanh tra theo quy định tại khoản 2, Điều 1 Quyết định số 774/QĐ-TTg ngày 05/6/2020 của Thủ tướng Chính phủ.</t>
  </si>
  <si>
    <t>Kê khai tài sản, thu nhập</t>
  </si>
  <si>
    <t>Xác minh tài sản, thu nhập</t>
  </si>
  <si>
    <t>Tiếp nhận yêu cầu giải trình</t>
  </si>
  <si>
    <t>Thực hiện việc giải trình</t>
  </si>
  <si>
    <t>Các bước trong quy trình thực hiện TTHC không đảm bảo thực hiện 100% trên môi trường mạng. Trong quy trình thực hiện có nội dung phải tiến hành làm việc trực tiếp với công dân hoặc thẩm tra, xác minh trực tiếp.</t>
  </si>
  <si>
    <t>Các bước trong quy trình thực hiện TTHC không đảm bảo thực hiện 100% trên môi trường mạng. Trong quy trình thực hiện có nội dung phải tiến hành làm việc trực tiếp với công dân hoặc thẩm tra, xác minh trực tiếp. Nội dung tố cáo thuộc danh mục bảo vệ bí mật nhà nước ngành Thanh tra theo quy định tại khoản 2, Điều 1 Quyết định số 774/QĐ-TTg ngày 05/6/2020 của Thủ tướng Chính phủ.</t>
  </si>
  <si>
    <t>Các bước trong quy trình thực hiện TTHC không đảm bảo thực hiện 100% trên môi trường mạng. Trong quy trình thực hiện có nội dung phải tiến hành làm việc trực tiếp với công dân hoặc thẩm tra, xác minh trực tiếp. Nội dung kiểm soát tài sản thu nhập thuộc danh mục bảo vệ bí mật nhà nước ngành Thanh tra theo quy định tại khoản 3, Điều 1 Quyết định số 774/QĐ-TTg ngày 05/6/2020 của Thủ tướng Chính phủ.</t>
  </si>
  <si>
    <t xml:space="preserve">Các bước trong quy trình thực hiện TTHC không đảm bảo thực hiện 100% trên môi trường mạng. Trong quy trình thực hiện có nội dung phải tiến hành làm việc trực tiếp với công dân hoặc thẩm tra, xác minh trực tiếp. </t>
  </si>
  <si>
    <t>Tiếp công dân tại cấp huyện</t>
  </si>
  <si>
    <t>Xử lý đơn tại cấp huyện</t>
  </si>
  <si>
    <t>Giải quyết khiếu nại lần đầu tại cấp huyện</t>
  </si>
  <si>
    <t>Giải quyết khiếu nại lần hai tại cấp huyện</t>
  </si>
  <si>
    <t>Giải quyết tố cáo tại cấp huyện</t>
  </si>
  <si>
    <t>Tiếp công dân tại cấp xã</t>
  </si>
  <si>
    <t>Xử lý đơn tại cấp xã</t>
  </si>
  <si>
    <t>Giải quyết khiếu nại lần đầu tại cấp xã</t>
  </si>
  <si>
    <t>Giải quyết tố cáo tại cấp xã</t>
  </si>
  <si>
    <t>XVIII</t>
  </si>
  <si>
    <t>Đăng ký thay đổi vốn điều lệ, phần vốn góp,tỷ lệ phần vốn góp (đối với công ty TNHH, công ty cổ phần, công ty hợp danh)</t>
  </si>
  <si>
    <t>Đăng ký thay đổi chủ sở hữu công ty trách nhiệm hữu hạn một thành viên</t>
  </si>
  <si>
    <t>Đăng ký thay đổi chủ doanh nghiệp tư nhân trong trường hợp bán, tặng cho doanh nghiệp, chủ doanh nghiệp chết</t>
  </si>
  <si>
    <t>Đăng ký thành lập, đăng ký thay đổi nội dung đăng ký hoạt động, tạm ngừng kinh doanh, tiếp tục kinh doanh trước thời hạn đã thông báo, chấm dứt hoạt động đối với chi nhánh, văn phòng đại diện, địa điểm kinh doanh trong trường hợp chi nhánh, văn phòng đại diện, địa điểm kinh doanh khác tỉnh, thành phố trực thuộc trung ương nơi doanh nghiệp đặt trụ sở chính đối với doanh nghiệp hoạt động theo Giấy phép đầu tư, Giấy chứng nhận đầu tư (đồng thời là Giấy chứng nhận đăng ký kinh doanh) hoặc các giấy tờ có giá trị pháp lý tương đương</t>
  </si>
  <si>
    <t>Đăng ký thay đổi nội dung đăng ký hoạt động chi nhánh, văn phòng đại diện, địa điểm kinh doanh</t>
  </si>
  <si>
    <t>Đăng ký thành lập, đăng ký thay đổi nội dung đăng ký hoạt động, tạm ngừng kinh doanh, tiếp tục kinh doanh trước thời hạn đã thông báo, chấm dứt hoạt động đối với chi nhánh, văn phòng đại diện, địa điểm kinh doanh trên Giấy phép đầu tư, Giấy chứng nhận đầu tư (đồng thời là Giấy chứng nhận đăng ký kinh doanh) hoặc các giấy tờ có giá trị pháp lý tương đương, Giấy chứng nhận đăng ký hoạt động chi nhánh, văn phòng đại diện do Cơ quan đăng ký đầu tư cấp đối với chi nhánh, văn phòng đại diện, địa điểm kinh doanh cùng tỉnh, thành phố trực thuộc trung ương nơi doanh nghiệp đặt trụ sở chính</t>
  </si>
  <si>
    <t>Đăng ký thay đổi nội dung đăng ký doanh nghiệp đối với công ty nhận sáp nhập (đối với công ty trách nhiệm hữu hạn, công ty cổ phần và công ty hợp danh)</t>
  </si>
  <si>
    <t>Đăng ký thay đổi nội dung đăng ký doanh nghiệp đối với công ty bị tách (đối với công ty trách nhiệm hữu hạn, công ty cổ phần)</t>
  </si>
  <si>
    <t>Chuyển đổi doanh nghiệp tư nhân thành công ty hợp danh, công ty trách nhiệm hữu hạn, công ty cổ phần</t>
  </si>
  <si>
    <t>Chuyển đổi công ty trách nhiệm hữu hạn một thành viên thành công ty trách nhiệm hữu hạn hai thành viên trở lên</t>
  </si>
  <si>
    <t>Chuyển đổi công ty trách nhiệm hữu hạn hai thành viên trở lên thành công ty trách nhiệm hữu hạn một thành viên</t>
  </si>
  <si>
    <t>Giải thể doanh nghiệp</t>
  </si>
  <si>
    <t xml:space="preserve">Chấp thuận nhà đầu tư của UBND tỉnh </t>
  </si>
  <si>
    <t>Điều chỉnh văn bản chấp thuận nhà đầu tưcủa UBND tỉnh</t>
  </si>
  <si>
    <t>Chấp thuận chủ trương đầu tư của UBND tỉnh</t>
  </si>
  <si>
    <t>Điều chỉnh dự án đầu tư thuộc thẩm quyền chấp thuận chủ trương đầu tư của UBND tỉnh</t>
  </si>
  <si>
    <t xml:space="preserve">Điều chỉnh dự án đầu tư trong trường hợp đã được cấp Giấy chứng nhận đăng ký đầu tư và không thuộc diện chấp thuận điều chỉnh chủ trương đầu tư của UBND tỉnh </t>
  </si>
  <si>
    <t>Điều chỉnh dự án đầu tư trong trường hợp nhà đầu tư chuyển nhượng một phần hoặc toàn bộ dự án đầu tư đối với dự án thuộc thẩm quyền chấp thuận của UBND tỉnh</t>
  </si>
  <si>
    <t>Điều chỉnh dự án đầu tư trong trường hợp nhà đầu tư nhận chuyển nhượng dự án đầu tư là tài sản bảo đảm đối với dự án thuộc thẩm quyền chấp thuận của UBND tỉnh</t>
  </si>
  <si>
    <t>Điều chỉnh dự án đầu tư trong trường hợp chia, tách, sáp nhập dự án đầu tư đối với dự án thuộc thẩm quyền chấp thuận của UBND tỉnh</t>
  </si>
  <si>
    <t>Điều chỉnh dự án đầu tư trong trường hợp chia, tách, hợp nhất, sáp nhập, chuyển đổi loại hình tổ chức kinh tế đối với dự án thuộc thẩm quyền chấp thuận của UBND tỉnh</t>
  </si>
  <si>
    <t>Điều chỉnh dự án đầu tư trong trường hợp sử dụng quyền sử dụng đất, tài sản gắn liền với đất thuộc dự án đầu tư để góp vốn vào doanh nghiệp đối với dự án thuộc thẩm quyền chấp thuận của UBND tỉnh</t>
  </si>
  <si>
    <t>Điều chỉnh dự án đầu tư trong trường hợp sử dụng quyền sử dụng đất, tài sản gắn liền với đất thuộc dự án đầu tư để hợp tác kinh doanh đối với dự án thuộc thẩm quyền chấp thuận của UBND tỉnh</t>
  </si>
  <si>
    <t xml:space="preserve">Gia hạn thời hạn hoạt động của dự án đầu tư thuộc thẩm quyền chấp thuận chủ trương đầu tư của UBND tỉnh hoặc Sở Kế hoạch và Đầu tư cấp Giấy chứng nhận đăng ký đầu tư </t>
  </si>
  <si>
    <t>Ngừng hoạt động của dự án đầu tưthuộc thẩm quyền chấp thuận chủ trương đầu tư của UBND tỉnh hoặc Sở Kế hoạch và Đầu tư cấp Giấy chứng nhận đăng ký đầu tư</t>
  </si>
  <si>
    <t>Cấp lại và hiệu đính thông tin trên Giấy chứng nhận đăng ký đầu tư</t>
  </si>
  <si>
    <t>Thẩm định nội dung điều chỉnh quyết định chủ trương đầu tư, quyết định điều chỉnh chủ trương đầu tư dự án PPP do nhà đầu tư đề xuất</t>
  </si>
  <si>
    <t>Danh mục dự án đầu tư có sử dụng đất do nhà đầu tư đề xuất (đối với dự án không thuộc diện chấp thuận chủ trương đầu tư)</t>
  </si>
  <si>
    <t>Lập, thẩm định, quyết định phê duyệt khoản viện trợ là chương trình, dự án hỗ trợ kỹ thuật sử dụng viện trợ không hoàn lại thuộc hỗ trợ phát triển chính thức của các cơ quan, tổ chức, cá nhân nước ngoài thuộc thẩm quyền giải quyết của Ủy ban nhân dân cấp tỉnh</t>
  </si>
  <si>
    <t>Lập, thẩm định, quyết định phê duyệt khoản viện trợ là chương trình, dự án đầu tư sử dụng viện trợ không hoàn lại thuộc hỗ trợ phát triển chính thức của các cơ quan, tổ chức, cá nhân nước ngoài thuộc thẩm quyền giải quyết của Ủy ban nhân dân cấp tỉnh</t>
  </si>
  <si>
    <t>Lập, thẩm định, quyết định phê duyệt phi dự án sử dụng viện  trợ không hoàn lại thuộc hỗ trợ phát triển chính thức của các cơ quan, tổ chức, cá nhân nước ngoài thuộc thẩm quyền giải quyết của Ủy ban nhân dân cấp tỉnh</t>
  </si>
  <si>
    <t>Thông báo thành lập quỹ đầu tư khởi nghiệp sáng tạo</t>
  </si>
  <si>
    <t>Thông báo chuyển nhượng phần vốn góp của các nhà đầu tư</t>
  </si>
  <si>
    <t>Thủ tục đề nghị hỗ trợ sử dụng dịch vụ tư vấn</t>
  </si>
  <si>
    <t>Thủ tục đăng ký vào mạng lưới tư vấn viên</t>
  </si>
  <si>
    <t>Thủ tục hỗ trợ tư vấn, hướng dẫn hồ sơ, thủ tục thành lập doanh nghiệp</t>
  </si>
  <si>
    <t>Đăng ký thành lập chi nhánh, văn phòng đại diện, địa điểm kinh doanh của liên hiệp hợp tác xã</t>
  </si>
  <si>
    <t>Thu hồi Giấy chứng nhận đăng ký liên hiệp hợp tác xã (đối với trường hợp liên hiệp hợp tác xã giải thể tự nguyện)</t>
  </si>
  <si>
    <t>Đăng ký thành lập hộ kinh doanh</t>
  </si>
  <si>
    <t>Đăng ký thay đổi nội dung đăng ký hộ kinh doanh</t>
  </si>
  <si>
    <t>Tạm ngừng hoạt động hộ kinh doanh</t>
  </si>
  <si>
    <t>Chấm dứt hoạt động hộ kinh doanh</t>
  </si>
  <si>
    <t>Cấp lại Giấy chứng nhận đăng ký hộ kinh doanh</t>
  </si>
  <si>
    <t>Đăng ký thành lập hợp tác xã</t>
  </si>
  <si>
    <t>Đăng ký thành lập chi nhánh, văn phòng đại diện, địa điểm kinh doanh của hợp tác xã</t>
  </si>
  <si>
    <t>Đăng ký thay đổi nội dung đăng ký hợp tác xã</t>
  </si>
  <si>
    <t>Đăng ký thay đổi nội dung đăng ký chi nhánh, văn phòng đại diện, địa điểm kinh doanh của hợp tác xã</t>
  </si>
  <si>
    <t>Đăng ký khi hợp tác xã chia</t>
  </si>
  <si>
    <t>Đăng ký khi hợp tác xã tách</t>
  </si>
  <si>
    <t>Đăng ký khi hợp tác xã hợp nhất</t>
  </si>
  <si>
    <t>Đăng ký khi hợp tác xã sáp nhập</t>
  </si>
  <si>
    <t>Cấp lại giấy chứng nhận đăng ký hợp tác xã, giấy chứng nhận đăng ký chi nhánh, văn phòng đại diện, địa điểm kinh doanh của hợp tác xã (trong trường hợp bị mất hoặc bị hư hỏng)</t>
  </si>
  <si>
    <t>Giải thể tự nguyện hợp tác xã</t>
  </si>
  <si>
    <t>Thông báo thay đổi nội dung đăng ký hợp tác xã</t>
  </si>
  <si>
    <t>Thông báo về việc góp vốn, mua cổ phần, thành lập doanh nghiệp của hợp tác xã</t>
  </si>
  <si>
    <t>Tạm ngừng hoạt động của hợp tác xã, chi nhánh, văn phòng đại diện, địa điểm kinh doanh của liên hiệp hợp tác xã</t>
  </si>
  <si>
    <t>Chấm dứt hoạt động của chi nhánh, văn phòng đại diện, địa điểm kinh doanh của hợp tác xã</t>
  </si>
  <si>
    <t>Cấp đổi giấy chứng nhận đăng ký hợp tác xã</t>
  </si>
  <si>
    <t>Thay đổi cơ quan đăng ký hợp tác xã</t>
  </si>
  <si>
    <t>Thông báo thành lập tổ hợp tác</t>
  </si>
  <si>
    <t>Thông báo thay đổi tổ hợp tác</t>
  </si>
  <si>
    <t>Thông báo chấm dứt hoạt động của tổ hợp tác</t>
  </si>
  <si>
    <t>Lĩnh vực thành lập và Hoạt động doanh nghiệp (51 TTHC)</t>
  </si>
  <si>
    <t>Lĩnh vực Đầu tư tại Việt Nam (22 TTHC)</t>
  </si>
  <si>
    <t>Lĩnh vực Đầu tư tại theo phương thức đối tác công tư (04 TTHC)</t>
  </si>
  <si>
    <t>Lĩnh vực Đầu tư vào nông nghiệp, nông thôn (03 TTHC)</t>
  </si>
  <si>
    <t>Lĩnh vực đấu thầu lựa chọn nhà đầu tư (01 TTHC)</t>
  </si>
  <si>
    <t>Lĩnh vực Hỗ trợ phát triển chính thức (ODA) và vốn vay ưu đãi của các nhà tài trợ nước ngoài (03 TTHC)</t>
  </si>
  <si>
    <t>Lĩnh vực Hỗ trợ doanh nghiệp nhỏ và vừa (09 TTHC)</t>
  </si>
  <si>
    <t>Lĩnh vực thành lập và hoạt động Hợp tác xã (19 TTHC)</t>
  </si>
  <si>
    <t>Lĩnh vực thành lập và hoạt động Hộ kinh doanh (05 TTHC)</t>
  </si>
  <si>
    <t>Lĩnh vực thành lập và hoạt động Hợp tác xã (16 TTHC)</t>
  </si>
  <si>
    <t>Lĩnh vực thành lập và hoạt động tổ hợp tác (03 TTHC)</t>
  </si>
  <si>
    <t>Lĩnh vực tiếp công dân (01 TTHC)</t>
  </si>
  <si>
    <t>Lĩnh vực xử lý đơn (01 TTHC)</t>
  </si>
  <si>
    <t>Lĩnh vực giải quyết khiếu nại (01 TTHC)</t>
  </si>
  <si>
    <t>Lĩnh vực giải quyết tố cáo (01 TTHC)</t>
  </si>
  <si>
    <t>Lĩnh vực phòng, chống tham nhũng (03 TTHC)</t>
  </si>
  <si>
    <t>Lĩnh vực giải quyết khiếu nại (02 TTHC)</t>
  </si>
  <si>
    <t>Lĩnh vực phòng, chống tham nhũng (04 TTHC)</t>
  </si>
  <si>
    <t>Đăng ký bản công bố sản phẩm nhập khẩu đối với thực phẩm dinh dưỡng dùng cho trẻ đến 36 tháng tuổi</t>
  </si>
  <si>
    <t>Đăng ký bản công bố sản phẩm sản xuất trong nước đối với thực phẩm dinh dưỡng y học, thực phẩm dùng cho chế độ ăn đặc biệt, sản phẩm dinh dưỡng dùng cho trẻ em đến 36 tháng tuổi</t>
  </si>
  <si>
    <t>Đăng ký nội dung quảng cáo đối với sản phẩm dinh dưỡng y học, thực phẩm dùng cho chế đô ăn đặc biệt, sản phẩm dinh dưỡng dùng cho trẻ đến 36 tháng tuổi</t>
  </si>
  <si>
    <t>Cấp  Chứng  chỉ  hành  nghề  dược  (bao  gồm  cả trường  hợp  cấp  Chứng  chỉ  hành  nghề  dược  bị thu hồi theo quy định tại các khoản 1, 2, 4, 5, 6, 7,  8,  9,  10,  11  Điều  28  của  Luật  Dược) theo hình thức xét hồ sơ</t>
  </si>
  <si>
    <t>Cấp Chứng chỉ hành nghề dược theo hình thức xét hồ sơ trong trường hợp chứng chỉ hành nghề dược bị  ghi  sai  do  lỗi  của  cơ quan  cấp Chứng chỉ hành nghề dược</t>
  </si>
  <si>
    <r>
      <t>Cấp lại Chứng chỉ  hành  nghề dược theo hình thức xét hồ sơ (trường hợp bị hư hỏng hoặc bị mất</t>
    </r>
    <r>
      <rPr>
        <b/>
        <sz val="11"/>
        <rFont val="Times New Roman"/>
        <family val="1"/>
      </rPr>
      <t>)</t>
    </r>
  </si>
  <si>
    <t>Cấp lần đầu và cấp Giấy chứng  nhận đủ điều kiện kinh doanh dược đối với trường hợp bị thu hồi Giấy chứng nhận  đủ điều kiện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</si>
  <si>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Cấp Giấy chứng nhận đủ điều kiện kinh doanh dược  cho  cơ  sở  thay  đổi  loại  hình  kinh  doanh hoặc phạm vi kinh doanh dược mà có thay đổi điều  kiện  kinh  doanh;  thay  đổi  địa  điểm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</si>
  <si>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Cấp  lại  Giấy  chứng  nhận  đủ  điều  kiện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</si>
  <si>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Điều chỉnh Giấy chứng nhận đủ điều kiện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</si>
  <si>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Cho  phép  hủy  thuốc  gây  nghiện,  thuốc  hướng thần, thuốc tiền chất, nguyên liệu làm thuốc là dược  chất  gây  nghiện,  dược  chất  hướng  thần, tiền chất dùng làm thuốc thuộc thẩm quyền Sở Y tế (Áp dụng với cơ sở có sử dụng, kinh doanh thuốc gây nghiện, thuốc hướng thần, thuốc tiền chất,  nguyên  liệu  làm  thuốc  là  dược  chất  gây nghiện,  dược  chất  hướng  thần,  tiền  chất  dùng làm thuốc  trừ  cơ  sở  sản  xuất,  xuất  khẩu,  nhập khẩu)</t>
  </si>
  <si>
    <t>Cấp  phép  nhập  khẩu  thuốc  thuộc  hành  lý  cá nhân  của  tổ chức,  cá nhân  nhập cảnh  gửi  theo vận tải  đơn, hàng hóa mang theo người  của tổ chức,  cá  nhân  nhập  cảnh  để  điều  trị  bệnh  cho bản thân người nhập cảnh</t>
  </si>
  <si>
    <t>Cấp  giấy  xác  nhận  nội  dung  thông  tin  thuốc theo hình thức hội thảo giới thiệu thuốc</t>
  </si>
  <si>
    <t>Cho  phép  bán  lẻ  thuốc  thuộc  Danh  mục  thuốc hạn  chế  bán  lẻ  đối  với  cơ  sở  chưa  được  cấp Giấy chứng nhận đủ điều kiện kinh doanh dược</t>
  </si>
  <si>
    <t>Cho  phép  bán  lẻ  thuốc  thuộc  Danh  mục  thuốc hạn chế bán lẻ đối với cơ sở đã được cấp Giấy chứng nhận đủ điều kiện kinh doanh dược</t>
  </si>
  <si>
    <t>Đánh  giá  duy  trì  đáp  ứng  thực  hành  tốt  cơ  sở bán lẻ thuốc</t>
  </si>
  <si>
    <t>Kiểm  soát  thay  đổi  khi  có  thay  đổi  thuộc  một trong các trường hợp quy định tại các điểm c và d Khoản 1 Điều 11 Thông tư 02/2018/TT-BYT</t>
  </si>
  <si>
    <t>Đánh  giá  đáp  ứng  Thực  hành  tốt  phân  phối thuốc, nguyên liệu làm thuốc</t>
  </si>
  <si>
    <t>Đánh  giá  đáp  ứng  Thực  hành  tốt  phân  phối thuốc, nguyên liệu làm thuốc đối với cơ sở kinh doanh không vì mục đích</t>
  </si>
  <si>
    <t>Đánh  giá  duy  trì  đáp  ứng  thực  hành  tốt  cơ  sở phân phối thuốc, nguyên liệu làm thuốc</t>
  </si>
  <si>
    <t>Kiểm  soát  thay  đổi  khi  có  thay  đổi  thuộc  một trong các trường hợp quy định tại các điểm d, đ và  e  Khoản  1  Điều  11  Thông  tư  03/2018/TT- BYT</t>
  </si>
  <si>
    <t>Công bố đáp ứng tiêu chuẩn chế biến, bào chế thuốc cổ truyền đối với cơ sở khám bệnh, chữa bệnh  bằng  y  học  cổ  truyền  trực  thuộc  quản  lý của Sở Y tế</t>
  </si>
  <si>
    <t>Cấp  số  tiếp  nhận  Phiếu  công bố  sản  phẩm mỹ phẩm sản xuất trong nước</t>
  </si>
  <si>
    <t>Cấp  giấy  xác  nhận  nội  dung  quảng  cáo  mỹ phẩm</t>
  </si>
  <si>
    <t>Cấp  lại  giấy xác  nhận nội  dung quảng cáo mỹ phẩm trong trường hợp bị mất hoặc hư hỏng</t>
  </si>
  <si>
    <t>Cấp  lại  giấy xác  nhận nội  dung quảng cáo mỹ phẩm trong trường hợp hết hiệu lực tại Khoản 2 Điều 21 Thông tư số 09/2015/TT-BYT</t>
  </si>
  <si>
    <t>Cấp  lại  giấy xác  nhận nội  dung quảng cáo mỹ phẩm khi có thay đổi về tên, địa chỉ của tổ chức, cá nhân chịu trách nhiệm và không thay đổi nội dung quảng cáo</t>
  </si>
  <si>
    <t>Cấp  giấy  chứng  nhận  người  sở  hữu  bài  thuốc gia truyền và phương pháp chữa bệnh gia truyền thuộc thẩm quyền của Sở Y tế</t>
  </si>
  <si>
    <t>Cấp  bổ  sung  phạm  vi  hoạt  động  chuyên  môn trong  chứng  chỉ  hành  nghề  thuộc  thẩm  quyền của Sở Y tế</t>
  </si>
  <si>
    <t>Cấp  giấy  phép  hoạt  động  đối  với  bệnh  viện thuộc  Sở  Y  tế  và  áp  dụng  đối  với  trường  hợp khi  thay  đổi  hình  thức  tổ  chức,  chia  tách,  hợp nhất, sáp nhập</t>
  </si>
  <si>
    <t>Cấp  giấy  phép  hoạt  động  đối  với  Phòng khám đa khoa thuộc thẩm quyền của Sở Y tế</t>
  </si>
  <si>
    <t>Cấp  giấy  phép  hoạt  động  đối  với  Phòng khám chuyên khoa thuộc thẩm quyền của Sở Y tế</t>
  </si>
  <si>
    <t>Cấp  giấy  phép  hoạt  động  đối  với  nhà  hộ  sinh thuộc thẩm quyền của Sở Y tế</t>
  </si>
  <si>
    <t>Cấp  lần  đầu  chứng  chỉ  hành  nghề  khám  bệnh, chữa bệnh đối với người Việt Nam thuộc thẩm quyền của Sở Y tế</t>
  </si>
  <si>
    <t>Cấp  thay  đổi  phạm  vi  hoạt  động  chuyên  môn trong  chứng  chỉ  hành  nghề  khám  bệnh,  chữa bệnh thuộc thẩm quyền của Sở Y tế</t>
  </si>
  <si>
    <t>Cấp  điều  chỉnh  chứng  chỉ  hành  nghề  khám bệnh,  chữa  bệnh  trong  trường  hợp  đề  nghị  đề nghị  thay  đổi  họ  và  tên,  ngày  tháng  năm  sinh thuộc thẩm quyền của Sở Y tế</t>
  </si>
  <si>
    <t>Cấp lại chứng chỉ hành nghề khám bệnh, chữa bệnh bị mất hoặc hư hỏng chứng chỉ hành nghề hoặc bị  thu hồi  chứng chỉ  hành nghề  theo quy định tại điểm a, b Khoản 1 Điều 29 Luật khám bệnh, chữa bệnh thuộc thẩm quyền Sở Y tế</t>
  </si>
  <si>
    <t>Cấp lại chứng chỉ hành nghề khám bệnh, chữa bệnh đối với người Việt Nam bị thu hồi chứng chỉ hành nghề theo quy định tại điểm c, d, đ, e và  g  Khoản  1  Điều  29  Luật  khám  bệnh,  chữa bệnh thuộc thẩm quyền Sở Y tế</t>
  </si>
  <si>
    <t>Cấp  giấy  phép  hoạt  động  đối  với  cơ  sở  khám bệnh,  chữa  bệnh  khi  thay  đổi  địa  điểm  thuộc thẩm quyền của Sở Y tế</t>
  </si>
  <si>
    <t>Cấp  giấy  phép  hoạt  động  đối  với  cơ  sở  khám bệnh,  chữa  bệnh  khi  thay  đổi  tên  cơ  sở  khám bệnh, chữa bệnh thuộc thẩm quyền của Sở Y tế</t>
  </si>
  <si>
    <t>Điều chỉnh  giấy phép  hoạt  động đối  với  cơ sở khám  bệnh,  chữa  bệnh  khi  thay  đổi  quy  mô giường bệnh hoặc cơ cấu tổ chức hoặc phạm vi hoạt  động  chuyên  môn  thuộc  thẩm  quyền  của Sở Y tế</t>
  </si>
  <si>
    <t>Cấp  giấy  phép  hoạt  động  đối  với  cơ  sở  khám bệnh, chữa bệnh khi  thay đổi  người  chịu trách nhiệm chuyên môn của cơ sở khám bệnh, chữa bệnh thuộc thẩm quyền của Sở Y tế</t>
  </si>
  <si>
    <t>Cấp  Giấy  chứng  nhận  là  lương  y  cho  các  đối tượng quy định tại Khoản 1, Điều 1 của Thông tư số 29/2015/TT-BYT</t>
  </si>
  <si>
    <t>Cấp  Giấy  chứng  nhận  là  lương  y  cho  các  đối tượng quy định tại Khoản 4, Điều 1 Thông tư số 29/2015/TT-BYT</t>
  </si>
  <si>
    <t>Cấp  giấy  chứng  nhận  là  lương  y  cho  các  đối tượng quy định tại Khoản 5, Điều 1 của Thông tư số 29/2015/TT-BYT</t>
  </si>
  <si>
    <t>Cấp  giấy  chứng  nhận  là  lương  y  cho  các  đối tượng quy định tại Khoản 6, Điều 1 của Thông tư số 29/2015/TT-BYT</t>
  </si>
  <si>
    <t>Cấp  Giấy  phép  hoạt  động đối  với  trạm  sơ  cấp cứu chữ thập đỏ</t>
  </si>
  <si>
    <t>Cấp Giấy phép hoạt  động đối  với điểm sơ cấp cứu chữ thập đỏ</t>
  </si>
  <si>
    <t>Phê duyệt lần đầu danh mục kỹ thuật của các cơ sở  khám  bệnh,  chữa  bệnh  thuộc  thẩm  quyền quản lý của Sở Y tế</t>
  </si>
  <si>
    <t>Phê  duyệt  bổ  sung  danh  mục  kỹ thuật  của  các cơ sở khám bệnh, chữa bệnh thuộc thẩm quyền quản lý của Sở Y tế</t>
  </si>
  <si>
    <t>Cho phép người hành nghề được tiếp tục hành nghề khám bệnh, chữa bệnh sau khi bị đình chỉ hoạt  động  chuyên  môn  thuộc  thẩm  quyền  của Sở Y tế</t>
  </si>
  <si>
    <t>Cho  phép  cơ  sở  khám  bệnh,  chữa  bệnh  được tiếp  tục  hoạt  động  khám  bệnh,  chữa  bệnh  sau khi  bị  đình  chỉ  hoạt  động  chuyên  môn  thuộc thẩm quyền của Sở Y tế</t>
  </si>
  <si>
    <t>Cho  phép  cá  nhân  trong  nước,  nước  ngoài  tổ chức khám bệnh, chữa bệnh nhân đạo tại cơ sở khám bệnh, chữa bệnh trực thuộc Sở Y tế</t>
  </si>
  <si>
    <t>Cho  phép  Đoàn  khám  bệnh,  chữa  bệnh  nước ngoài tổ chức khám bệnh, chữa bệnh nhân đạo tại cơ sở khám bệnh, chữa bệnh trực thuộc Sở Y tế</t>
  </si>
  <si>
    <t>Cấp giấy phép hoạt động khám, chữa bệnh nhân đạo đối với bệnh viện trên địa bàn quản lý của Sở  Y  tế  (trừ  các  bệnh  viện  thuộc  thẩm  quyền của Bộ Y tế và Bộ Quốc phòng) và áp dụng đối với trường hợp khi thay đổi hình thức tổ chức, chia tách, hợp nhất, sáp nhập</t>
  </si>
  <si>
    <t>Cấp giấy phép hoạt động khám bệnh, chữa bệnh nhân  đạo  đối  với  Phòng  khám  đa  khoa  thuộc thẩm quyền của Sở Y tế.</t>
  </si>
  <si>
    <t>Cấp giấy phép hoạt động khám bệnh, chữa bệnh nhân  đạo  đối  với  Phòng  khám  chuyên  khoa thuộc thẩm quyền của Sở Y tế.</t>
  </si>
  <si>
    <t>Cấp giấy phép hoạt động khám bệnh, chữa bệnh nhân  đạo  đối  với  Nhà  Hộ  sinh  thuộc  thẩm quyền của Sở Y tế</t>
  </si>
  <si>
    <t>Cấp giấy phép hoạt động khám bệnh, chữa bệnh nhân  đạo  đối  với  phòng  khám  chẩn  đoán  hình ảnh thuộc thẩm quyền của Sở Y tế</t>
  </si>
  <si>
    <t>Cấp giấy phép hoạt động khám bệnh, chữa bệnh nhân  đạo  đối  với  cơ  sở  dịch  vụ  tiêm  (chích), thay băng, đếm mạch, đo nhiệt độ, đo huyết áp</t>
  </si>
  <si>
    <t>Cấp giấy phép hoạt động khám bệnh, chữa bệnh nhân  đạo  đối  với  cơ  sở  dịch  vụ  chăm  sóc  sức khoẻ tại nhà</t>
  </si>
  <si>
    <t>Điều  chỉnh  giấy  phép  hoạt  động  khám  bệnh, chữa bệnh nhân đạo đối với  cơ sở khám bệnh, chữa bệnh trực thuộc Sở Y tế khi thay đổi quy mô giường bệnh hoặc cơ cấu tổ chức hoặc phạm vi hoạt động chuyên môn</t>
  </si>
  <si>
    <t>Cấp  lại  giấy  phép  hoạt  động khám  bệnh,  chữa bệnh nhân đạo đối với cơ sở khám bệnh, chữa bệnh thuộc thẩm quyền của Sở Y tế do bị mất hoặc hư hỏng hoặc giấy phép bị thu hồi do cấp không đúng thẩm quyền</t>
  </si>
  <si>
    <t>Cấp lại giấy xác nhận nội dung quảng cáo dịch vụ khám bệnh, chữa bệnh thuộc thẩm quyền của Sở  Y  tế  trong  trường  hợp  bị  mất  hoặc  bị  hư hỏng</t>
  </si>
  <si>
    <t>Cấp lại giấy xác nhận nội dung quảng cáo dịch vụ khám bệnh, chữa bệnh thuộc thẩm quyền của Sở  Y  tế  khi  có  thay đổi  về  tên,  địa  chỉ  của  tổ chức,  cá  nhân  chịu  trách  nhiệm và  không thay đổi nội dung quảng cáo</t>
  </si>
  <si>
    <t>Công bố cơ sở đủ điều kiện sản xuất chế phẩm diệt  côn trùng,  diệt  khuẩn  dùng trong lĩnh vực gia dụng và y tế</t>
  </si>
  <si>
    <t>Công  bố  cơ  sở  đủ  điều  kiện  cung cấp  dịch  vụ diệt  côn  trùng,  diệt  khuẩn  trong  lĩnh  vực  gia dụng và y tế bằng chế phẩm</t>
  </si>
  <si>
    <t>Công  bố  cơ  sở  xét  nghiệm  đạt  tiêu  chuẩn  an toàn sinh học cấp I, cấp II</t>
  </si>
  <si>
    <t>Công bố lại đối với cơ sở công bố đủ điều kiện điều  trị  nghiện  chất  dạng  thuốc  phiện  bằng phương  thức  điện  tử  khi  hồ  sơ  công  bố  bị  hư hỏng hoặc bị mất</t>
  </si>
  <si>
    <t>Công  bố  lại  đối  với  cơ  sở  điều  trị  sau  khi  hết thời hạn bị tạm đình chỉ</t>
  </si>
  <si>
    <t>Cấp  mới  giấy  chứng  nhận  đủ  điều  kiện  xét nghiệm khẳng định các trường hợp HIV dương tính thuộc thẩm quyền của Sở Y tế</t>
  </si>
  <si>
    <t>Cấp  lại   giấy  chứng  nhận   đủ  điều   kiện  xét nghiệm khẳng định các trường hợp HIV dương tính thuộc thẩm quyền của Sở Y tế</t>
  </si>
  <si>
    <t>Điều  chỉnh  giấy  chứng  nhận  đủ  điều  kiện  xét nghiệm khẳng định các trường hợp HIV dương tính thuộc thẩm quyền của Sở Y tế</t>
  </si>
  <si>
    <t>Công  bố  đáp  ứng  yêu  cầu  là  cơ  sở  thực  hành trong đào tạo khối ngành sức khỏe đối với các cơ sở khám, chữa bệnh thuộc Sở Y tế và cơ sở khám bệnh, chữa bệnh tư nhân trên địa bàn tỉnh, thành phố.</t>
  </si>
  <si>
    <t>Bổ nhiệm giám định viên pháp y và giám định viên pháp y tâm thần thuộc thẩm quyền của  Ủy ban nhân dân cấp tỉnh</t>
  </si>
  <si>
    <t>Miễn  nhiệm  giám  định  viên  pháp  y  và  giám định  viên  pháp  y  tâm  thần  thuộc  thẩm  quyền của  Ủy ban nhân dân cấp tỉnh</t>
  </si>
  <si>
    <t>Công bố tiêu chuẩn áp dụng đối với trang thiết bị y tế thuộc loại A, B2</t>
  </si>
  <si>
    <t>Công bố đủ điều kiện mua bán trang thiết bị y tế thuộc loại B,C, D3</t>
  </si>
  <si>
    <t>Khám giám định để xác định lao động nữ không đủ sức khỏe để chăm sóc con sau khi sinh hoặc sau  khi  nhận  con  do  nhờ  người  mang  thai  hộ hoặc phải nghỉ dưỡng thai</t>
  </si>
  <si>
    <t>Khám GĐYK lần đầu đối với người hoạt động kháng chiến bị phơi nhiễm với chất độc hóa học quy định tại Điều 38 Nghị định số 31/2013/NĐ- CP  ngày  09  tháng  4  năm  2013  của  Chính  phủ quy  định  chi  tiết,  hướng  dẫn  thi  hành  một  số điều  của  Pháp  lệnh  ưu  đãi  người  có  công  với cách mạng</t>
  </si>
  <si>
    <t>Khám GĐYK lần đầu đối với con đẻ của người hoạt  động kháng chiến  bị  phơi  nhiễm với  chất độc hóa học quy định tại Điều 38 Nghị định số 31/2013/NĐ-CP ngày 09 tháng 4 năm 2013 của Chính phủ quy định chi tiết, hướng dẫn thi hành một số điều của Pháp lệnh ưu đãi người có công với cách mạng</t>
  </si>
  <si>
    <t>Khám  giám  định  mức  độ  khuyết  tật  đối  với trường hợp  Hội  đồng xác  định  mức  độ  khuyết tật  không  đưa  ra  được  kết  luận  về  mức  độ khuyết tật</t>
  </si>
  <si>
    <t>Khám  giám  định  mức  độ  khuyết  tật  đối  với trường hợp người khuyết tật không đồng ý với kết luận của Hội đồng xác định mức độ khuyết tật</t>
  </si>
  <si>
    <t>Khám  giám  định  mức  độ  khuyết  tật  đối  với trường hợp đại diện hợp pháp của người khuyết tật (bao gồm cá nhân, cơ quan, tổ chức) không đồng ý với kết luận của Hội đồng xác định mức độ khuyết tật</t>
  </si>
  <si>
    <t>Khám  giám  định  đối  với  trường  hợp  người khuyết tật có bằng chứng xác thực về việc xác định mức độ khuyết tật của Hội đồng xác định mức  độ  khuyết  tật  không  khách  quan,  không chính xác</t>
  </si>
  <si>
    <t>Khám giám định phúc quyết mức độ khuyết tật đối với trường hợp đại diện hợp pháp của người khuyết  tật  không  đồng  ý  với  kết  luận  của  Hội đồng Giám định y khoa cấp tỉnh</t>
  </si>
  <si>
    <t>Khám giám định phúc quyết mức độ khuyết tật đối với trường hợp đại diện người khuyết tật (cá nhân,  cơ  quan,  tổ  chức)  không  đồng ý  với  kết luận  của  Hội  đồng  Giám  định  y  khoa  đã  ban hành Biên bản khám giám định</t>
  </si>
  <si>
    <t>Khám  giám  định  thương  tật  lần  đầu  do  Trung tâm  giám  định  y  khoa  tỉnh,  thành  phố  hoặc Trung  tâm  giám  định  y  khoa  thuộc  Bộ  Giao thông vận tải thực hiện</t>
  </si>
  <si>
    <t>Khám giám định đối với trường hợp vết thương còn  sót  do  Trung  tâm  giám  định  y  khoa  tỉnh, thành phố thực hiện</t>
  </si>
  <si>
    <t>Khám giám định đối với trường hợp vết thương tái  phát  do  Trung  tâm  giám  định  y  khoa  tỉnh, thành phố thực hiện</t>
  </si>
  <si>
    <t>Khám  giám  định  đối  với  trường  hợp  đã  được xác định tỷ lệ tạm thời do Trung tâm giám định y khoa tỉnh, thành phố thực hiện</t>
  </si>
  <si>
    <t>Khám giám định đối với trường hợp bổ sung vết thương  do  Trung  tâm  giám  định  y  khoa  tỉnh, thành phố thực hiện</t>
  </si>
  <si>
    <t>Xét hưởng chính sách hỗ trợ cho đối tượng sinh con đúng chính sách dân số</t>
  </si>
  <si>
    <t>Cấp giấy chứng sinh đối với trường hợp trẻ được sinh ra ngoài cơ sở khám bệnh, chữa bệnh nhưng được cán bộ y tế hoặc cô đỡ thôn bản đỡ đẻ</t>
  </si>
  <si>
    <t>Cấp giấy khám sức khoẻ cho người từ đủ 18 tuổi trở lên</t>
  </si>
  <si>
    <t>Cấp giấy khám sức khoẻ cho người chưa đủ 18 tuổi</t>
  </si>
  <si>
    <t>Cấp giấy khám sức khoẻ cho người mất năng lực hành vi dân sự hoặc không có năng lực hành vi dân sự hoặc hạn chế năng lực hành vi dân sự</t>
  </si>
  <si>
    <t>Khám sức khoẻ định kỳ</t>
  </si>
  <si>
    <t>Cấp giấy khám sức khoẻ cho người lái xe</t>
  </si>
  <si>
    <t>Khám sức khoẻ định kỳ của người lái xe ô tô</t>
  </si>
  <si>
    <t>Cấp lại giấy chứng sinh đối với trường hợp bị nhầm lẫn khi ghi giấy phép chứng sinh</t>
  </si>
  <si>
    <t>Cấp lại giấy chứng sinh đối với trường hợp bị mất hoặc hư hỏng</t>
  </si>
  <si>
    <t>Lĩnh vực Y Dược cổ truyền (01 TTHC)</t>
  </si>
  <si>
    <t>Lĩnh vực Mỹ phẩm (08 TTHC)</t>
  </si>
  <si>
    <t>Lĩnh vực Khám bệnh, chữa bệnh (56 TTHC)</t>
  </si>
  <si>
    <t>Lĩnh vực Y tế dự phòng (13 TTHC)</t>
  </si>
  <si>
    <t>Lĩnh vực Đào tạo và nghiên cứu khoa học (03 TTHC)</t>
  </si>
  <si>
    <t>Lĩnh vực Trang thiết bị và công trình y tế (03 TTHC)</t>
  </si>
  <si>
    <t>Lĩnh vực Giám định Y khoa (25 TTHC)</t>
  </si>
  <si>
    <t>Lĩnh vực Dân số - Sức khoẻ sinh sản (02 TTHC)</t>
  </si>
  <si>
    <t>Lĩnh vực khám bệnh chữa bệnh (06 TTHC)</t>
  </si>
  <si>
    <t>Thanh tra tỉnh  (24 TTHC)</t>
  </si>
  <si>
    <t>Sở Xây dựng (67 TTHC)</t>
  </si>
  <si>
    <t>Sở Y tế (148 TTHC)</t>
  </si>
  <si>
    <t>Lĩnh vực Thể dục thể thao (35 TTHC)</t>
  </si>
  <si>
    <t>Lĩnh vực Tài nguyên nước (15 TTHC)</t>
  </si>
  <si>
    <t>Lĩnh vực Khí tượng thuỷ văn (03 TTHC)</t>
  </si>
  <si>
    <t>Sở Nội vụ (136 TTHC)</t>
  </si>
  <si>
    <t>Sở Ngoại vụ (07 TTHC)</t>
  </si>
  <si>
    <t>Lĩnh vực An toàn bức xạ (07 TTHC)</t>
  </si>
  <si>
    <t>Lĩnh vực Sở hữu trí tuệ (02 TTHC)</t>
  </si>
  <si>
    <t>Lĩnh vực Tiêu chuẩn Đo lường Chất lượng (10 TTHC)</t>
  </si>
  <si>
    <t>Lĩnh vực hoạt động khoa học và công nghệ (36 TTHC)</t>
  </si>
  <si>
    <t>Sở Khoa học và Công nghệ (55 TTHC)</t>
  </si>
  <si>
    <t>Sở Giáo dục và Đào tạo (127 TTHC)</t>
  </si>
  <si>
    <t>Lĩnh vực Đăng kiểm (07 TTHC)</t>
  </si>
  <si>
    <t>Sở Giao Thông vận tải (131 TTHC)</t>
  </si>
  <si>
    <t>Ban Quản lý Các khu công nghiệp (40 TTHC)</t>
  </si>
  <si>
    <t>VIX</t>
  </si>
  <si>
    <t>Lĩnh vực Dược phẩm (25 TTHC)</t>
  </si>
  <si>
    <t>XIX</t>
  </si>
  <si>
    <r>
      <rPr>
        <b/>
        <sz val="11"/>
        <rFont val="Times New Roman"/>
        <family val="1"/>
      </rPr>
      <t>Lĩnh vực Lao động, Tiền lương (10 thủ tục)</t>
    </r>
  </si>
  <si>
    <r>
      <rPr>
        <b/>
        <sz val="11"/>
        <rFont val="Times New Roman"/>
        <family val="1"/>
      </rPr>
      <t>Lĩnh vực Giáo dục Nghề nghiệp (29 thủ tục)</t>
    </r>
  </si>
  <si>
    <r>
      <rPr>
        <b/>
        <sz val="11"/>
        <rFont val="Times New Roman"/>
        <family val="1"/>
      </rPr>
      <t>Lĩnh vực Quản lý Lao động ngoài nước (03 thủ tục)</t>
    </r>
  </si>
  <si>
    <r>
      <rPr>
        <b/>
        <sz val="11"/>
        <rFont val="Times New Roman"/>
        <family val="1"/>
      </rPr>
      <t>Lĩnh vực Việc làm (21 thủ tục)</t>
    </r>
  </si>
  <si>
    <r>
      <rPr>
        <b/>
        <sz val="11"/>
        <rFont val="Times New Roman"/>
        <family val="1"/>
      </rPr>
      <t>Lĩnh vực Bảo trợ xã hội (10 thủ tục)</t>
    </r>
  </si>
  <si>
    <r>
      <rPr>
        <b/>
        <sz val="11"/>
        <rFont val="Times New Roman"/>
        <family val="1"/>
      </rPr>
      <t>Lĩnh vực Trẻ em (02 thủ tục)</t>
    </r>
  </si>
  <si>
    <r>
      <rPr>
        <b/>
        <sz val="11"/>
        <rFont val="Times New Roman"/>
        <family val="1"/>
      </rPr>
      <t>Lĩnh vực Phòng, chống Tệ nạn Xã hội (08 thủ tục)</t>
    </r>
  </si>
  <si>
    <r>
      <rPr>
        <b/>
        <sz val="11"/>
        <rFont val="Times New Roman"/>
        <family val="1"/>
      </rPr>
      <t>Lĩnh vực Người có công (38 thủ tục)</t>
    </r>
  </si>
  <si>
    <r>
      <rPr>
        <b/>
        <sz val="11"/>
        <rFont val="Times New Roman"/>
        <family val="1"/>
      </rPr>
      <t>Lĩnh vực Giáo dục Nghề nghiệp (02 thủ tục)</t>
    </r>
  </si>
  <si>
    <r>
      <rPr>
        <b/>
        <sz val="11"/>
        <rFont val="Times New Roman"/>
        <family val="1"/>
      </rPr>
      <t>Lĩnh vực Quản lý Lao động ngoài nước (01 thủ tục)</t>
    </r>
  </si>
  <si>
    <r>
      <rPr>
        <b/>
        <sz val="11"/>
        <rFont val="Times New Roman"/>
        <family val="1"/>
      </rPr>
      <t>Lĩnh vực Bảo trợ xã hội (14 thủ tục)</t>
    </r>
  </si>
  <si>
    <r>
      <rPr>
        <b/>
        <sz val="11"/>
        <rFont val="Times New Roman"/>
        <family val="1"/>
      </rPr>
      <t>Lĩnh vực Phòng, chống Tệ nạn Xã hội (04 thủ tục)</t>
    </r>
  </si>
  <si>
    <r>
      <rPr>
        <b/>
        <sz val="11"/>
        <rFont val="Times New Roman"/>
        <family val="1"/>
      </rPr>
      <t>Lĩnh vực Người có công (01 thủ tục)</t>
    </r>
  </si>
  <si>
    <r>
      <rPr>
        <b/>
        <sz val="11"/>
        <rFont val="Times New Roman"/>
        <family val="1"/>
      </rPr>
      <t>Lĩnh vực Bảo trợ xã hội (07 thủ tục)</t>
    </r>
  </si>
  <si>
    <r>
      <rPr>
        <b/>
        <sz val="11"/>
        <rFont val="Times New Roman"/>
        <family val="1"/>
      </rPr>
      <t>Lĩnh vực Trẻ em (06 thủ tục)</t>
    </r>
  </si>
  <si>
    <r>
      <rPr>
        <b/>
        <sz val="11"/>
        <rFont val="Times New Roman"/>
        <family val="1"/>
      </rPr>
      <t>Lĩnh vực phòng, chống Tệ nạn Xã hội (02 thủ tục)</t>
    </r>
  </si>
  <si>
    <t>Khám  giám định đối với  trường  hợp đại  diện hợp  pháp của  người  khuyết tật (cá  nhân, cơ quan, tổ chức) có bằng chứng xác thực về việc xác  định  mức  độ  khuyết  tật  của  Hội  đồng xác định  mức  độ  khuyết  tật  không  khách  quan, không chính xác</t>
  </si>
  <si>
    <t>Phải thực hiện theo quy trình tại Quyết định số 12/2018/QĐ-TTg về tiêu chí lựa chọn, công nhận người có uy tín và chính sách đối với người có uy tín trong đồng bào dân tộc thiểu số</t>
  </si>
  <si>
    <t>Thủ tục xử lý miễn lãi các khoản lãi chậm nộp của Quỹ Hỗ trợ sắp xếp và phát triển doanh nghiệp</t>
  </si>
  <si>
    <t>Trong quá trình giải quyết phải phải đi kiểm tra lô vật thể tại cơ sở</t>
  </si>
  <si>
    <t>Lĩnh vực Quản lý chất lượng nông lâm sản và Thủy sản (04 TTHC)</t>
  </si>
  <si>
    <t>Lĩnh vực Thú y (12 TTHC)</t>
  </si>
  <si>
    <t>Cấp Giấy chứng nhận vùng an toàn dịch bệnh động vật</t>
  </si>
  <si>
    <t>Cấp lại Giấy chứng nhận vùng an toàn dịch bệnh động vật</t>
  </si>
  <si>
    <t>Cấp Giấy chứng nhận cơ sở an toàn dịch bệnh động vật</t>
  </si>
  <si>
    <t>Cấp lại Giấy chứng nhận cơ sở an toàn dịch bệnh động vật</t>
  </si>
  <si>
    <t>Trong quá trình giải quyết TTHC phải thực hiện kiểm tra trực tiếp tại địa điểm kiểm dịch; thực hiện đánh dấu động vật (Bấm số tai, xăm tai);  kiểm tra điều kiện vệ sinh thú y và niêm phong phương tiện vận chuyển ngay tại nơi xuất phát của động vật, sản phẩm động vật</t>
  </si>
  <si>
    <t>Trong quá trình thực hiện  và giải quyết thủ tục hành chính phải tổ chức kiểm tra thực tế (nếu cần )</t>
  </si>
  <si>
    <t>Trong quá trình thực hiện và giải quyết thủ tục hành chính phải tổ chức kiểm tra thực tế  tại cơ sở</t>
  </si>
  <si>
    <t>Trong quá trình thực hiện và giải quyết thủ tục hành phải tổ chức kiểm tra và xác minh hồ sơ</t>
  </si>
  <si>
    <t>Hồ sơ phức tạp: bản đồ, bản vẽ thi công; tùy từng trường hợp cụ thể có biên bản kiểm tra thực tế; trình tự thủ tục liên thông</t>
  </si>
  <si>
    <t>Hồ sơ phức tạp: bản đồ hiện trạng và biên bản kiểm tra thực tế; trình tự thủ tục liên thông</t>
  </si>
  <si>
    <t>Hồ sơ phức tạp: bản đồ, bản vẽ thiết kế thi công; tùy từng trường hợp cụ thể có biên bản kiểm tra thực tế; trình tự thủ tục liên thông</t>
  </si>
  <si>
    <t>Hồ sơ phức tạp: bản đồ hiện trạng công trình; tùy từng trường hợp cụ thể có biên bản kiểm tra thực tế; trình tự thủ tục liên thông</t>
  </si>
  <si>
    <t>Hồ sơ phức tạp: bản đồ hiện trạng công trình; bản vẽ sơ họa; tùy từng trường hợp cụ thể có biên bản kiểm tra thực tế; trình tự thủ tục liên thông</t>
  </si>
  <si>
    <t>Hồ sơ phức tạp: bản đồ hiện trạng công trình;  tùy từng trường hợp cụ thể có biên bản kiểm tra thực tế; trình tự thủ tục liên thông</t>
  </si>
  <si>
    <t>Trong quá trình giải quyết, tùy theo tình hình cụ thể cần bổ sung biên bản kiểm tra, xác minh thực tế.</t>
  </si>
  <si>
    <t xml:space="preserve">Do khối lượng thành phần hồ sơ nhiều (có hồ sơ đến 1000 trang giấy, bản vẽ kỹ thuật yêu cầu tỷ lệ Ao, A1...), file dung lượng lớn cấu hình máy tính không đảm bảo thực hiện;  tùy từng công trình cụ thể cần phải đi kiểm tra thực tế </t>
  </si>
  <si>
    <t>Do khối lượng thành phần hồ sơ nhiều (có hồ sơ đến 1000 trang giấy, bản vẽ kỹ thuật yêu cầu tỷ lệ Ao, A1...), file dung lượng lớn cấu hình máy tính không đảm bảo thực hiện;  các công trình đều phải đi kiểm tra thực tế</t>
  </si>
  <si>
    <t>Lĩnh vực Lâm nghiệp (18 TTHC)</t>
  </si>
  <si>
    <t>Trong quá trình thẩm định Đề án, tùy từng công trình đơn vị thẩm định cần phải đi xác minh địa điểm, quy mô xây dựng các công trình du lịch, sinh thái, nghỉ dưỡng, giải trí</t>
  </si>
  <si>
    <t> Trong quá trình thẩm định Đề án, tùy từng công trình đơn vị thẩm định cần phải đi xác minh địa điểm, quy mô xây dựng các công trình du lịch, sinh thái, nghỉ dưỡng, giải trí</t>
  </si>
  <si>
    <t>Trong quá trình giải quyết phải đi kiểm tra thực tế để thẩm định hồ sơ</t>
  </si>
  <si>
    <t>Trong quá trình giải quyết phải thành lập Đoàn kiểm tra tổ chức xác minh tại hiện trường và lập biên bản xác minh</t>
  </si>
  <si>
    <t xml:space="preserve">Trong quá trình giải quyết phải đi kiểm tra thực tế lô hàng gỗ xuất khẩu </t>
  </si>
  <si>
    <t>Trong quá trình giải quyết phải phối hợp với cơ quan có liên quan tổ chức đi xác minh làm rõ tính chính xác của thông tin tự kê khai của doanh nghiệp</t>
  </si>
  <si>
    <t>Trong quá trình thẩm định thiết kế, dự toán công trình lâm sinh phải đi kiểm tra thực tế </t>
  </si>
  <si>
    <t>Phê duyệt Phương án khai thác thực vật rừng  thông  thường  thuộc  thẩm quyền giải quyết  của Sở Nông nghiệp và  PTNT</t>
  </si>
  <si>
    <t>Phê duyệt Phương án trồng rừng thay thế đối với trường hợp chủ dự án tự trồng rừng thay thế</t>
  </si>
  <si>
    <t>Phê duyệt dự toán, thiết kế Phương án trồng  rừng  thay thế đối với trường hợp  chủ  dự  án không  tự  trồng rừng thay thế</t>
  </si>
  <si>
    <t> Trong quá trình giải quyết phải đi kiểm tra thực tế để thẩm định hồ sơ</t>
  </si>
  <si>
    <t>Xác  nhận  bảng kê lâm sản</t>
  </si>
  <si>
    <t> Trong quá trình giải quyết  phải đi kiểm tra thực tế để xác minh nguồn gốc lâm sản và lập biên bản xác minh</t>
  </si>
  <si>
    <t>Phê  duyệt  khai thác động vật rừng thông thường từ tự nhiên</t>
  </si>
  <si>
    <t>Lĩnh vực Kinh tế hợp tác và Phát triển nông thôn (01 TTHC)</t>
  </si>
  <si>
    <t>Phê duyệt phương án khai thác thực vật rừng loài thông thường thuộc thẩm quyền giải quyết của UBND cấp huyện</t>
  </si>
  <si>
    <t>Hồ sơ phức tạp: bản đồ hiện trạng công trình;  tùy từng trường hợp cụ thể có biên bản kiểm tra thực tế</t>
  </si>
  <si>
    <t>Trong quá trình giải quyết, tùy theo tình hình cụ thể cần bổ sung biên bản kiểm tra, xác minh thực tế</t>
  </si>
  <si>
    <t xml:space="preserve">Trong quá trình giải quyết, tùy theo tình hình cụ thể cần bổ sung biên bản kiểm tra, xác minh thực tế </t>
  </si>
  <si>
    <t>Lĩnh vực kinh tế hợp tác và PTNT (06 TTHC)</t>
  </si>
  <si>
    <t>Sở Nông nghiệp và Phát triển nông thôn (123 TTHC)</t>
  </si>
  <si>
    <t>Trong quá trình thẩm định phải đi kiểm tra thực tế tại công trình; thành phần hồ sơ là các loại hồ sơ xây dựng và nhiều loại bản đồ, sơ đồ.</t>
  </si>
  <si>
    <t>Cách thức thực hiện: Trực tiếp tại cơ quan hành chình nhà nước</t>
  </si>
  <si>
    <t xml:space="preserve">Báo cáo thành tích số lượng nhiều (khen ngành giáo dục); trả hiện vật khen thưởng trực tiếp </t>
  </si>
  <si>
    <t xml:space="preserve">Trả hiện vật khen thưởng trực tiếp </t>
  </si>
  <si>
    <t>Thủ tục cần phối hợp với các Phòng, đơn vị liên quan thẩm định hồ sơ</t>
  </si>
  <si>
    <t>Cách thức thực hiện: tiếp nhận nhân và trả kết quả trực tiếp</t>
  </si>
  <si>
    <t>Thủ tục cần thẩm định, giám định thực tế, trực tiếp</t>
  </si>
  <si>
    <t>Thủ tục cần thẩm định thực tế, trực tiếp</t>
  </si>
  <si>
    <t>Thủ tục cần thẩm định thực tế, trực
 tiếp (Chưa phát sinh hồ sơ)</t>
  </si>
  <si>
    <t>Thủ tục cần thẩm định thực tế, tổ chức họp, bình xét… trực tiếp
(Chưa phát sinh hồ sơ)</t>
  </si>
  <si>
    <t>Thủ tục cần xác nhận thực tế
(Chưa phát sinh hồ sơ)</t>
  </si>
  <si>
    <t>Thủ tục liên quan đến nghiệp vụ ngân hàng với tiền ký quỹ của doanh nghiệp</t>
  </si>
  <si>
    <t>Đối tượng thực hiện là học sinh, sinh viên nội trú. Việc tiếp cận CNTT còn hạn chế.</t>
  </si>
  <si>
    <t>Thủ tục cần thẩm định thực tế 
(Chưa phát sinh hồ sơ)</t>
  </si>
  <si>
    <t>Theo quy định của Lật việc làm, người lao động phải đến trực tiếp để khai báo việc làm, tư vấn việc làm</t>
  </si>
  <si>
    <t>Theo quy đinh của Luật Việc làm và Nghị định 28/2015/NĐ-CP người lao động phải đến trực tiếp Trung tâm DVVL để được tư vấn về việc làm</t>
  </si>
  <si>
    <t>Liên quan đến việc giao dịch nộp lại hồ sơ ký quỹ với Ngân hàng</t>
  </si>
  <si>
    <t>Cần thực hiện thẩm định thực tế
(Thủ tục chưa phát sinh hồ sơ)</t>
  </si>
  <si>
    <t>Đối tượng tại cơ sở trợ giúp thuộc đối tượng đặc thù, yếu thế</t>
  </si>
  <si>
    <t>Đối tượng tại cơ sở trợ giúp thuộc đối tượng đặc thù, yếu thế. Quá trình thực hiện cần đến trực tiếp</t>
  </si>
  <si>
    <t>Đối tượng tại cơ sở trợ giúp thuộc đối tượng đặc thù, yếu thế. Quá trình thực hiện cần đến trực tiếp, yêu cầu thực hiện ngay.</t>
  </si>
  <si>
    <t>Đối tượng người có công có HS phức tạp, nhiều hồ sơ phải thẩm định, xác nhận thực tế</t>
  </si>
  <si>
    <t>Thủ tục liên quan đến địa giới hành chính khác tỉnh</t>
  </si>
  <si>
    <t xml:space="preserve">Thủ tục liên quan đến các đơn vị  như công an, quân đội. Yêu cầu hồ sơ giấy đề lưu ghép HS người có công  </t>
  </si>
  <si>
    <t>Thủ tục liên quan đến địa giới hành chính khác tỉnh, yêu cầu đến trực tiếp cơ sở</t>
  </si>
  <si>
    <t>Trang cấp dụng cụ chỉnh hình cần thực hiện trực tiếp</t>
  </si>
  <si>
    <t>Đối tượng người có công có HS phức tạp, nhiều hồ sơ phải thẩm định, xác nhận thực tế, giám định thương tật</t>
  </si>
  <si>
    <t>Đối tượng thực hiện là dân tộc thiểu số, hộ nghèo, cận nghèo. Việc tiếp cận CNTT còn hạn chế.</t>
  </si>
  <si>
    <t>Đối tượng tại cơ sở trợ giúp thuộc đối tượng đặc thù, yếu thế. Quá trình thực hiện cần đến trực tiếp.</t>
  </si>
  <si>
    <t>Quá trình thực hiện cần thẩm định thực tế
(Chưa phát sinh hồ sơ)</t>
  </si>
  <si>
    <t>Quá trình thực hiện cần thẩm định thực tế, đánh giá mức độ thương tật, khuyết tật…</t>
  </si>
  <si>
    <t>Đối tượng đặc thù, yêu cầu hỗ trợ trực tiếp</t>
  </si>
  <si>
    <t>Thủ tục yêu cầu khẩn cấp, cần xác minh và thẩm định trực tiếp</t>
  </si>
  <si>
    <t>Thủ tục yêu cầu thẩm định trực tiếp</t>
  </si>
  <si>
    <t>Thủ tục yêu cầu giám định trực tiếp đối với đối tượng</t>
  </si>
  <si>
    <t>Đối tượng đặc thù</t>
  </si>
  <si>
    <t>Đối tượng đặc thù.</t>
  </si>
  <si>
    <t>Đối tượng tại cơ sở trợ giúp thuộc đối tượng đặc thù, yếu thế. Quá trình thực hiện cần thẩm định trực tiếp</t>
  </si>
  <si>
    <t>Đối tượng đặc thù, việc tiếp cận CNTT hạn chế</t>
  </si>
  <si>
    <t>Đối tượng người có công có HS phức tạp, nhiều trường hợp phải thẩm định, xác nhận thực tế</t>
  </si>
  <si>
    <t>Lĩnh vực Nghệ thuật biểu diễn (04 TTHC)</t>
  </si>
  <si>
    <t>Lĩnh vực Hoạt động mua bán hàng hóa quốc tế chuyên ngành văn hóa (04 TTHC)</t>
  </si>
  <si>
    <t>Lĩnh vực Thi đua, khen thưởng (6 TTHC)</t>
  </si>
  <si>
    <t>Do thời gian giải quyết TTHC dài ngày, thực hiện theo thời gian quy định trong Kế hoạch được Bộ Văn hóa, Thể thao và Du lịch (03 năm một lần)</t>
  </si>
  <si>
    <t>Do thời gian giải quyết TTHC dài ngày, thực hiện theo thời gian quy định trong Kế hoạch được Bộ Văn hóa, Thể thao và Du lịch (05 năm một lần)</t>
  </si>
  <si>
    <t>TTHC thuộc thẩm quyền giải quyết của Sở Giao thông vận tải</t>
  </si>
  <si>
    <t>Hồ sơ thực hiện TTHC có yêu cầu nộp trực tiếp (ảnh thẻ)</t>
  </si>
  <si>
    <t>Hồ sơ thực hiện TTHC có yêu cầu nộp trực tiếp (ảnh thẻ) và bản chính thẻ Thừa phát lại đã cấp (trường hợp bị hỏng)</t>
  </si>
  <si>
    <t>Hồ sơ thực hiện TTHC có yêu cầu nộp lại bản chính giáy đăng ký hoạt động</t>
  </si>
  <si>
    <t>Hồ sơ thực hiện TTHC có yêu cầu nộp bản chính Quyết định cho phép thành lập Văn phòng thừa phát lại</t>
  </si>
  <si>
    <t>Hồ sơ thực hiện TTHC có yêu cầu nộp lại bản chính Quyết định cho phép thành lập và Giấy đăng ký hoạt động của các Văn phòng</t>
  </si>
  <si>
    <t>Hồ sơ thực hiện TTHC có yêu cầu nộp lại bản chính Quyết định cho phép thành lập và Giấy đăng ký hoạt động của Văn phòng Thừa phát lại được chuyển nhượng</t>
  </si>
  <si>
    <t>TTHC do các cơ quan chuyên môn thưc hiện. Hồ sơ thực hiện TTHC có yêu cầu nộp trực tiếp (ảnh thẻ)</t>
  </si>
  <si>
    <t>TTHC do các cơ quan chuyên môn thưc hiện</t>
  </si>
  <si>
    <t>Hồ sơ thực hiện TTHC có yêu cầu nộp lại Quyết định cho phép thành lập Văn phòng giám định tư pháp đã được cấp</t>
  </si>
  <si>
    <t>Hồ sơ thực hiện TTHC có yêu cầu nộp lại Giấy đăng ký hoạt động cũ</t>
  </si>
  <si>
    <t xml:space="preserve">Khoản 1 Điều 47 Luật TNBTNN quy định về Quyết định giải quyết bồi thường: “1. Ngay sau khi có biên bản kết quả thương lượng thành, Thủ trưởng cơ quan giải quyết bồi thường ra quyết định giải quyết bồi thường và trao cho người yêu cầu bồi thường tại buổi thương lượng”.
Như vậy, Người yêu cầu bồi thường phải đến tham gia trực tiệp buổi thương lượng và nhận quyết định bồi thường ngay sau khi kết thúc buổi thương lượng. </t>
  </si>
  <si>
    <t xml:space="preserve">Khoản 1 Điều 47 Luật Trách nhiệm bồi thường của nhà nước quy định về Quyết định giải quyết bồi thường: “1. Ngay sau khi có biên bản kết quả thương lượng thành, Thủ trưởng cơ quan giải quyết bồi thường ra quyết định giải quyết bồi thường và trao cho người yêu cầu bồi thường tại buổi thương lượng”.
Như vậy, Người yêu cầu bồi thường phải đến tham gia trực tiếp buổi thương lượng và nhận quyết định bồi thường ngay sau khi kết thúc buổi thương lượng. </t>
  </si>
  <si>
    <t>Quyết định 169/QĐ-BTP ngày 04/02/2021 của Bộ Tư pháp công bố thủ tục hành chính được chuẩn hoá trong lĩnh vực nuôi con nuôi thuộc phạm vi chức năng quản lý của Bộ Tư pháp quy định thủ tục Giải quyết việc nuôi con nuôi có yếu tố nước ngoài đối với trẻ em sống ở cơ sở nuôi dưỡng "Sở Tư pháp đăng ký việc nuôi con nuôi và tổ chức lễ giao nhận con nuôi. Tại lễ giao nhận con nuôi, Sở Tư pháp giao cho cha, mẹ nuôi 01 bộ hồ sơ trẻ em gồm các giấy tờ quy định tại khoản 1 Điều 32 của Luật nuôi con nuôi và văn bản lấy ý kiến của cha, mẹ đẻ hoặc người giám hộ và ý kiến của trẻ em từ đủ chín tuổi trở lên về việc đồng ý cho trẻ em làm con nuôi; trường hợp trẻ em đang sống tại cơ sở nuôi dưỡng thì phải có văn bản lấy ý kiến của Giám đốc cơ sở nuôi dưỡng về việc cho trẻ em làm con nuôi.</t>
  </si>
  <si>
    <t>Quyết định 169/QĐ-BTP ngày 04/02/2021 của Bộ Tư pháp công bố thủ tục hành chính được chuẩn hoá trong lĩnh vực nuôi con nuôi thuộc phạm vi chức năng quản lý của Bộ Tư pháp quy định thủ tục Giải quyết việc nuôi con nuôi có yếu tố nước ngoài đối với trường hợp cha dượng, mẹ kế nhận con riêng của vợ hoặc chồng; cô, cậu, dì, chú, bác ruột nhận cháu làm con nuôi "Sở Tư pháp đăng ký việc nuôi con nuôi và tổ chức lễ giao nhận con nuôi. Tại lễ giao nhận con nuôi, Sở Tư pháp giao cho cha, mẹ nuôi 01 bộ hồ sơ trẻ em, văn bản lấy ý kiến của cha, mẹ đẻ hoặc người giám hộ và ý kiến của trẻ em từ đủ chín tuổi trở lên về việc đồng ý cho trẻ em làm con nuôi".</t>
  </si>
  <si>
    <t>Quyết định 169/QĐ-BTP ngày 04/02/2021 của Bộ Tư pháp công bố thủ tục hành chính được chuẩn hoá trong lĩnh vực nuôi con nuôi thuộc phạm vi chức năng quản lý của Bộ Tư pháp quy định thủ tục Giải quyết việc iệc người nước ngoài thường trú ở Việt Nam nhận trẻ em Việt Nam làm con nuôi "Sở Tư pháp đăng ký việc nuôi con nuôi theo quy định của pháp luật về đăng ký hộ tịch, tổ chức lễ giao nhận con nuôi tại trụ sở Sở Tư pháp.</t>
  </si>
  <si>
    <t>Quyết định số 1217/QĐ-BTP ngày của Bộ Tư pháp quy định Cách thức thực hiện thủ tục nhập quốc tịch Việt Nam: Người xin nhập quốc tịch Việt Nam nộp hồ sơ trực tiếp tại Sở Tư pháp nơi cư trú, không ủy quyền cho người khác nộp hồ sơ. Như vậy, người xin nhập quốc tịch Việt Nam phải đến trực tiếp tại Sở Tư pháp nơi cư trú để nộp hồ sơ xin nhập quốc tịch, không ủy quyền cho người khác nộp hồ sơ.</t>
  </si>
  <si>
    <t>TTHC liên thông, yêu cầu số lượng hồ sơ phải nộp nhiều (03 bộ); trình tự và thời gian thực hiện phức tạp</t>
  </si>
  <si>
    <t>Hồ sơ thực hiện TTHC có yêu cầu nộp trực tiếp (ảnh chân dung)</t>
  </si>
  <si>
    <t>Thành phần Hồ sơ yêu cầu nộp lại bản gốc giấy đăng ký hoạt động đã được cấp, không thể nộp bản scan</t>
  </si>
  <si>
    <t>Hồ sơ thực hiện TTHC có yêu cầu nộp lại bản chính giấy đăng ký hoạt động</t>
  </si>
  <si>
    <t>Trình tự thực hiện TTHC phải nộp lại thẻ tư vấn viên và làm việc trực tiếp với cơ quan có thẩm quyền thu hồi</t>
  </si>
  <si>
    <t>Hồ sơ thực hiện TTHC có yêu cầu  nộp lại Giấy đăng ký hoạt động của văn phòng luật sư, công ty luật trách nhiệm hữu hạn một thành viên</t>
  </si>
  <si>
    <t>Hồ sơ thực hiện TTHC có yêu cầu  nộp lại Giấy đăng ký hoạt động của các công ty luật bị hợp nhất</t>
  </si>
  <si>
    <t>Hồ sơ thực hiện TTHC có yêu cầu  nộp lại Giấy đăng ký hoạt động của các công ty luật bị sáp nhập và công ty luật nhận sáp nhập</t>
  </si>
  <si>
    <t>Hồ sơ thực hiện TTHC có yêu cầu  nộp lại Giấy đăng ký hoạt động của công ty luật/văn phòng luật sư được chuyển đổi</t>
  </si>
  <si>
    <t>Cơ quan tiếp nhận hồ sơ yêu cầu thực hiện TTHC bao gồm cả các tổ chức hành nghề luật sư, tổ chức tư vấn pháp luật không phải cơ quan hành chính nhà nước,</t>
  </si>
  <si>
    <t>Theo quy định tại Điều 30 của Luật Khiếu nại 2011 phải tổ chức đối thoại với người khiếu nại, người bị khiếu nại</t>
  </si>
  <si>
    <t>Trình tự thực hiện TTHC yêu cầu phải có sự trao đổi, thỏa thuận giữa hai bên</t>
  </si>
  <si>
    <t>Hồ sơ thực hiện TTHC có yêu cầu nộp lại giấy đăng ký tham gia trợ giúp pháp lý</t>
  </si>
  <si>
    <t xml:space="preserve">Xác nhận thông tin hộ tịch </t>
  </si>
  <si>
    <t>Lĩnh vực hộ tịch (02 thủ tục)</t>
  </si>
  <si>
    <t>Cơ quan tiếp nhận, giải quyết TTHC là các tổ chức hành nghề công chứng, không phải cơ quan hành chính nhà nước</t>
  </si>
  <si>
    <t xml:space="preserve"> Cơ quan tiếp nhận, giải quyết TTHC là các tổ chức hành nghề công chứng, không phải cơ quan hành chính nhà nước</t>
  </si>
  <si>
    <t xml:space="preserve">Theo quy định tại khoản 1 Điều 56 Luật TNBTCNN năm 2017: Việc phục hồi danh dự đối với người bị thiệt hại trong hoạt động tố tụng hình sự được thực hiện bằng các hình thức sau đây: Cơ quan trực tiếp quản lý người thi hành công vụ gây thiệt hại tổ chức trực tiếp xin lỗi và cải chính công khai và/hoặc đăng báo xin lỗi và cải chính công khai theo quy định tại. Như vậy, việc Cơ quan trực tiếp quản lý người thi hành công vụ gây thiệt hại phải tổ chức trực tiếp xin lỗi người bị hại. </t>
  </si>
  <si>
    <t>Theo quy định tại Khoản 1 Điều 31 Nghị định số 23/2015/NĐ-CP thì người yêu cầu chứng thực chữ ký người dịch phải đến cơ quan giải quyết thủ tục hành chính để thực hiện (ký trực tiếp). Do đó thủ tục hành chính này không đủ điều kiện thực hiện toàn trình</t>
  </si>
  <si>
    <t>Theo quy định tại Điểm c khoản 2 Điều 31 Nghị định số 23/2015/NĐ-CP thì người yêu cầu chứng thực chữ ký người dịch phải đến cơ quan giải quyết thủ tục hành chính để thực hiện (ký trực tiếp). . Do đó thủ tục hành chính này không đủ điều kiện thực hiện toàn trình</t>
  </si>
  <si>
    <t>Theo quy định tại Điều 39 Nghị định số 23/2015/NĐ-CP thì các bên tham gia hợp đồng, giao dịch đã được chứng thực phải có thỏa thuận bằng văn bản về việc sửa lỗi sai sót trong hợp đồng, giao dịch và phải đến cơ quan giải quyết thủ tục hành chính để thực hiện. Do đó thủ tục hành chính này không đủ điều kiện thực hiện toàn trình</t>
  </si>
  <si>
    <t>Theo quy định tại Khoản 3 Điều 36 Nghị định số 23/2015/NĐ-CP thì người yêu cầu chứng thực phải đến cơ quan giải quyết thủ tục hành chính để thực hiện (ký trực tiếp). . Do đó thủ tục hành chính này không đủ điều kiện thực hiện toàn trình</t>
  </si>
  <si>
    <t xml:space="preserve">Theo quy định tại Khoản 3 Điều 36 Nghị định số 23/2015/NĐ-CP thì người yêu cầu chứng thực phải đến cơ quan giải quyết thủ tục hành chính để thực hiện (ký trực tiếp). </t>
  </si>
  <si>
    <t>Theo quy định tại Điều 20 Nghị định số 23/2015/NĐ-CP và Khoản 3 Điều 10 Nghị định số 45/2020/NĐ-CP thì  người yêu cầu chứng thực phải đến cơ quan giải quyết thủ tục hành chính xuất trình bản chính làm cơ sở để chứng thực. Do đó thủ tục hành chính này không đủ điều kiện thực hiện toàn trình</t>
  </si>
  <si>
    <t>Theo quy định tại Khoản 2 Điều 24 Nghị định số 23/2015/NĐ-CP thì người yêu cầu chứng thực phải đến cơ quan giải quyết thủ tục hành chính để ký/điểm chỉ vào giấy tờ yêu cầu chứng thực. Do đó thủ tục hành chính này không đủ điều kiện thực hiện toàn trình</t>
  </si>
  <si>
    <t>Theo quy định tại Điều 38 Nghị định số 23/2015/NĐ-CP thì người yêu cầu chứng thực phải đến cơ quan giải quyết thủ tục hành chính để ký vào hợp đồng, giao dịch bị sửa đổi, bổ sung, hủy bỏ cần chứng thực. Do đó thủ tục hành chính này không đủ điều kiện thực hiện toàn trình</t>
  </si>
  <si>
    <t>Quyết định số 30/QĐ-UBND ngày 17/1/2023 của UBND tỉnh công bố quy trình nội bộ, liên thông trong giải quyếtthủ tục hành chính lĩnh vực hộ tịch thuộc phạm vi chức năng quản lý
của Sở Tư pháp tỉnh Tuyên Quang Quy định "Người có yêu cầu kiểm tra thông tin và ký tên vào Sổ đăng ký khai sinh, nhận Giấy khai sinh".</t>
  </si>
  <si>
    <t>Lý do: khoản 3 Điều 38 Luật Hộ tịch quy định "Khi đăng ký kết hôn cả hai bên nam, nữ phải có mặt tại trụ sở Ủy ban nhân dân, công chức làm công tác hộ tịch hỏi ý kiến hai bên nam, nữ, nếu các bên tự nguyện kết hôn thì ghi việc kết hôn vào Sổ hộ tịch, cùng hai bên nam, nữ ký tên vào Sổ hộ tịch. Hai bên nam, nữ cùng ký vào Giấy chứng nhận kết hôn. Chủ tịch Ủy ban nhân dân cấp huyện trao Giấy chứng nhận kết hôn cho hai bên nam, nữ. Quyết định số 30/QĐ-UBND ngày 17/01/2023 của Chủ tịch UBND tỉnh công bố quy trình nội bộ, liên thông trong giải quyếtthủ tục hành chính lĩnh vực hộ tịch thuộc phạm vi chức năng quản lý của Sở Tư pháp tỉnh Tuyên Quang Quy định "Phòng Tư pháp tham mưu UBND huyện tổ chức trao Giấy chứng nhận kết hôn cho hai bên nam, nữ, do vậy 2 bên nam nữ đăng ký kết hôn phải tại lế trao Giấy chứng nhận kết hôn kết hôn, cùng hai bên nam, nữ ký tên vào Sổ, chuyển Bộ phận Tiếp nhận và trả kết quả UBND cấp huyện"</t>
  </si>
  <si>
    <t>Quyết định số 30/QĐ-UBND ngày 17/01/2023 của Chủ tịch UBND tỉnh công bố quy trình nội bộ, liên thông trong giải quyếtthủ tục hành chính lĩnh vực hộ tịch thuộc phạm vi chức năng quản lý của Sở Tư pháp tỉnh Tuyên Quang quy định "người có yêu cầu đăng ký khai tử kiểm tra thông tin trên Trích lục khai tử, trong Sổ đăng ký khai tử và ký tên vào Sổ đăng ký khai tử, nhận Trích lục khai tử"</t>
  </si>
  <si>
    <t>Khoản 4 Điều 43 Luật Hộ tịch quy định "Khi đăng ký nhận cha, mẹ, con các bên phải có mặt; công chức làm công tác hộ tịch ghi vào Sổ hộ tịch, cùng các bên ký vào Sổ hộ tịch. Chủ tịch Ủy ban nhân dân cấp huyện cấp trích lục cho các bên"; Xác nhận trên phần mềm một cửa thông tin về kết quả đã có tại Bộ phận Một cửa và trả kết quả cho người yêu cầu; Quyết định số 30/QĐ-UBND ngày 17/01/2023 của Chủ tịch UBND tỉnh công bố quy trình nội bộ, liên thông trong giải quyếtthủ tục hành chính lĩnh vực hộ tịch thuộc phạm vi chức năng quản lý của Sở Tư pháp tỉnh Tuyên Quang Quy định "Người có yêu cầu nhận cha, mẹ, con (cả hai bên phải có mặt, xuất trình giấy tờ tuỳ thân để đối chiếu) kiểm tra thông tin và ký tên vào Sổ đăng ký nhận cha, mẹ, con, nhận Trích lục đăng ký nhận cha, mẹ, con"</t>
  </si>
  <si>
    <t xml:space="preserve">Khoản 4 Điều 43 Luật Hộ tịch quy định "Khi đăng ký nhận cha, mẹ, con các bên phải có mặt; công chức làm công tác hộ tịch ghi vào Sổ hộ tịch, cùng các bên ký vào Sổ hộ tịch. Chủ tịch Ủy ban nhân dân cấp huyện cấp trích lục cho các bên"; Quyết định số 30/QĐ-UBND ngày 17/01/2023 của Chủ tịch UBND tỉnh công bố quy trình nội bộ, liên thông trong giải quyết thủ tục hành chính lĩnh vực hộ tịch thuộc phạm vi chức năng quản lý của Sở Tư pháp tỉnh Tuyên Quang Quy định "Người có yêu cầu đ nhận cha, mẹ, con (cả hai bên phải có mặt, xuất trình giấy tờ tuỳ thân để đối chiếu) kiểm tra thông tin và ký tên vào Sổ đăng ký nhận cha, mẹ, con, nhận Trích lục đăng ký nhận cha, mẹ, con" </t>
  </si>
  <si>
    <t>Quyết định số 30/QĐ-UBND ngày 17/01/2023 của Chủ tịch UBND tỉnh công bố quy trình nội bộ, liên thông trong giải quyết thủ tục hành chính lĩnh vực hộ tịch thuộc phạm vi chức năng quản lý của Sở Tư pháp tỉnh Tuyên Quang quy định "Người có yêu cầu đăng ký giám hộ kiểm tra thông tin trên Trích lục đăng ký giám hộ, trong Sổ đăng ký đăng ký giám hộ, ký tên vào Sổ đăng ký giám hộ, nhận Trích lục đăng ký giám hộ"</t>
  </si>
  <si>
    <t>Quyết định số 30/QĐ-UBND ngày 17/01/2023 của Chủ tịch UBND tỉnh công bố quy trình nội bộ, liên thông trong giải quyết thủ tục hành chính lĩnh vực hộ tịch thuộc phạm vi chức năng quản lý của Sở Tư pháp tỉnh Tuyên Quang quy định "người đi đăng ký chấm dứt giám hộ kiểm tra thông tin trên Trích lục đăng ký chấm dứt giám hộ, trong Sổ đăng ký đăng ký chấm dứt giám hộ, ký tên vào Sổ đăng ký chấm dứt giám hộ, nhận Trích lục đăng ký chấm dứt giám hộ"</t>
  </si>
  <si>
    <t>Quyết định số 30/QĐ-UBND ngày 17/01/2023 của Chủ tịch UBND tỉnh công bố quy trình nội bộ, liên thông trong giải quyếtthủ tục hành chính lĩnh vực hộ tịch thuộc phạm vi chức năng quản lý của Sở Tư pháp tỉnh Tuyên Quang quy định "Người có yêu cầu ghi chú ly hôn kiểm tra thông tin trên Trích lục ghi chú ly hôn, trong Sổ ghi chú ly hôn và ký Sổ ghi chú ly hôn"</t>
  </si>
  <si>
    <t>Quyết định số 30/QĐ-UBND ngày 17/01/2023 của Chủ tịch UBND tỉnh công bố quy trình nội bộ, liên thông trong giải quyết thủ tục hành chính lĩnh vực hộ tịch thuộc phạm vi chức năng quản lý của Sở Tư pháp tỉnh Tuyên Quang Quy định "Người có yêu cầu đăng ký lại khai sinh kiểm tra thông tin trên Giấy khai sinh, trong Sổ đăng ký khai sinh và ký tên vào Sổ đăng ký khai sinh, nhận Giấy khai sinh.</t>
  </si>
  <si>
    <t>Quyết định số 30/QĐ-UBND ngày 17/01/2023 của Chủ tịch UBND tỉnh công bố quy trình nội bộ, liên thông trong giải quyết thủ tục hành chính lĩnh vực hộ tịch thuộc phạm vi chức năng quản lý của Sở Tư pháp tỉnh Tuyên Quang Quy định "Người có yêu
cầu đăng ký lại khai sinh kiểm tra thông tin trên Giấy khai sinh, trong Sổ đăng ký khai sinh và ký tên vào Sổ đăng ký khai sinh, nhận Giấy khai sinh.</t>
  </si>
  <si>
    <t>Quyết định số 30/QĐ-UBND ngày 17/01/2023 của Chủ tịch UBND tỉnh công bố quy trình nội bộ, liên thông trong giải quyết thủ tục hành chính lĩnh vực hộ tịch thuộc phạm vi chức năng quản lý của Sở Tư pháp tỉnh Tuyên Quang Quy định "Người có yêu cầu đăng ký lại khai tử kiểm tra thông tin trên Trích lục khai tử, trong Sổ đăng ký khai tử và ký tên vào Sổ đăng ký khai tử, nhận Trích lục khai tử"</t>
  </si>
  <si>
    <t>Quyết định số 30/QĐ-UBND ngày 17/01/2023 của Chủ tịch UBND tỉnh công bố quy trình nội bộ, liên thông trong giải quyếtthủ tục hành chính lĩnh vực hộ tịch thuộc phạm vi chức năng quản lý của Sở Tư pháp tỉnh Tuyên Quang quy định "Người có yêu cầu kiểm tra thông tin trên Trích lục thay đổi/cải chính hộ tịch/xác định lại dân tộc, trong Sổ đăng ký thay đổi, cải chính hộ tịch, xác định lại dân tộc, ký tên vào Sổ"</t>
  </si>
  <si>
    <t>Lĩnh vực hộ tịch (17 thủ tục)</t>
  </si>
  <si>
    <t>Khoản 1 Điều 47 Luật Trách nhiệm bồi thường của nhà nước quy định về Quyết định giải quyết bồi thường: “1. Ngay sau khi có biên bản kết quả thương lượng thành, Thủ trưởng cơ quan giải quyết bồi thường ra quyết định giải quyết bồi thường và trao cho người yêu cầu bồi thường tại buổi thương lượng”. Như vậy, Người yêu cầu bồi thường phải đến tham gia trực tiệp buổi thương lượng và nhận quyết định bồi thường ngay sau khi kết thúc buổi thương lượng. Do vậy, thủ tục hành chính này không thể thực hiện toàn trình</t>
  </si>
  <si>
    <t>Khoản 1 Điều 10 Nghị định số 19/2011/NĐ-CP ngày 21/3/2011 quy định "Việc đăng ký nuôi con nuôi được tiến hành tại trụ sở Ủy ban nhân dân cấp xã. Khi đăng ký nuôi con nuôi, cha mẹ nuôi, cha mẹ đẻ, người giám hộ hoặc đại diện cơ sở nuôi dưỡng và người được nhận làm con nuôi phải có mặt. Công chức tư pháp – hộ tịch ghi vào Sổ đăng ký nuôi con nuôi và trao Giấy chứng nhận nuôi con nuôi cho các bên"</t>
  </si>
  <si>
    <t xml:space="preserve">Theo quy định tại Điều 39 Nghị định số 23/2015/NĐ-CP thì các bên tham gia hợp đồng, giao dịch đã được chứng thực phải có thỏa thuận bằng văn bản về việc sửa lỗi sai sót trong hợp đồng, giao dịch và phải đến cơ quan giải quyết thủ tục hành chính để thực hiện. </t>
  </si>
  <si>
    <t xml:space="preserve">Theo quy định tại Điều 20 Nghị định số 23/2015/NĐ-CP và Khoản 3 Điều 10 Nghị định số 45/2020/NĐ-CP thì  người yêu cầu chứng thực phải đến cơ quan giải quyết thủ tục hành chính xuất trình bản chính làm cơ sở để chứng thực. </t>
  </si>
  <si>
    <t>Theo quy định tại Khoản 2 Điều 24 Nghị định số 23/2015/NĐ-CP thì người yêu cầu chứng thực phải đến cơ quan giải quyết thủ tục hành chính để ký/điểm chỉ vào giấy tờ yêu cầu chứng thực</t>
  </si>
  <si>
    <t xml:space="preserve">Theo quy định tại Điều 38 Nghị định số 23/2015/NĐ-CP thì người yêu cầu chứng thực phải đến cơ quan giải quyết thủ tục hành chính để ký vào hợp đồng, giao dịch bị sửa đổi, bổ sung, hủy bỏ cần chứng thực. </t>
  </si>
  <si>
    <t>Lý do: khoản 3 Điều 38 Luật Hộ tịch quy định "Khi đăng ký kết hôn cả hai bên nam, nữ phải có mặt tại trụ sở Ủy ban nhân dân, công chức làm công tác hộ tịch hỏi ý kiến hai bên nam, nữ, nếu các bên tự nguyện kết hôn thì ghi việc kết hôn vào Sổ hộ tịch, cùng hai bên nam, nữ ký tên vào Sổ hộ tịch. Hai bên nam, nữ cùng ký vào Giấy chứng nhận kết hôn. Chủ tịch Ủy ban nhân dân cấp huyện trao Giấy chứng nhận kết hôn cho hai bên nam, nữ.; Quyết định số 30/QĐ-UBND ngày 17/01/2023 của Chủ tịch UBND tỉnh công bố quy trình nội bộ, liên thông trong giải quyếtthủ tục hành chính lĩnh vực hộ tịch thuộc phạm vi chức năng quản lý của Sở Tư pháp tỉnh Tuyên Quang Quy định "Phòng Tư pháp tham mưu UBND huyện tổ chức trao Giấy chứng nhận kết hôn cho hai bên nam, nữ, do vậy 2 bên nam nữ đăng ký kết hôn phải tại lế trao Giấy chứng nhận kết hôn kết hôn, cùng hai bên nam, nữ ký tên vào Sổ, chuyển Bộ phận Tiếp nhận và trả kết quả UBND cấp huyện"</t>
  </si>
  <si>
    <t>Khoản 4 Điều 43 Luật Hộ tịch quy định "Khi đăng ký nhận cha, mẹ, con các bên phải có mặt; công chức làm công tác hộ tịch ghi vào Sổ hộ tịch, cùng các bên ký vào Sổ hộ tịch. Chủ tịch Ủy ban nhân dân cấp huyện cấp trích lục cho các bên"; Quyết định số 30/QĐ-UBND ngày 17/01/2023 của Chủ tịch UBND tỉnh công bố quy trình nội bộ, liên thông trong giải quyếtthủ tục hành chính lĩnh vực hộ tịch thuộc phạm vi chức năng quản lý của Sở Tư pháp tỉnh Tuyên Quang Quy định "Người có yêu cầu đ nhận cha, mẹ, con (cả hai bên phải có mặt, xuất trình giấy tờ tuỳ thân để đối chiếu) kiểm tra thông tin và ký tên vào Sổ đăng ký nhận cha, mẹ, con, nhận Trích lục đăng ký nhận cha, mẹ, con"</t>
  </si>
  <si>
    <t>Địa điểm thực hiện tại nơi người yêu cầu thực hiện thủ tục hành chính cư trú</t>
  </si>
  <si>
    <t>Quyết định số 30/QĐ-UBND ngày 17/01/2023 của Chủ tịch UBND tỉnh công bố quy trình nội bộ, liên thông trong giải quyếtthủ tục hành chính lĩnh vực hộ tịch thuộc phạm vi chức năng quản lý của Sở Tư pháp tỉnh Tuyên Quang Quy định "Người có yêu cầu đăng ký giám hộ kiểm tra thông tin trên Trích lục đăng ký giám hộ, trong Sổ đăng ký đăng ký giám hộ, ký tên vào Sổ đăng ký giám hộ, nhận Trích lục đăng ký giám hộ"</t>
  </si>
  <si>
    <t>Quyết định số 30/QĐ-UBND ngày 17/01/2023 của Chủ tịch UBND tỉnh công bố quy trình nội bộ, liên thông trong giải quyếtthủ tục hành chính lĩnh vực hộ tịch thuộc phạm vi chức năng quản lý của Sở Tư pháp tỉnh Tuyên Quang Quy định "Người có yêu cầu Thay đổi, cải chính, bổ sung thông tin hộ tịch kiểm tra thông tin trên Trích lục thay đổi, cải chính, bổ sung thông tin hộ tịch, trong Sổ đăng ký thay đổi, cải chính, bổ sung thông tin hộ tịch, ký tên vào Sổ thay đổi, cải chính, bổ sung thông tin hộ tịch, nhận Trích lục đăng ký giám hộ"</t>
  </si>
  <si>
    <t>Quyết định số 30/QĐ-UBND ngày 17/01/2023 của Chủ tịch UBND tỉnh công bố quy trình nội bộ, liên thông trong giải quyếtthủ tục hành chính lĩnh vực hộ tịch thuộc phạm vi chức năng quản lý của Sở Tư pháp tỉnh Tuyên Quang Quy định "Người có yêu cầu đăng ký khai sinh kiểm tra thông tin trên Giấy khai sinh, trong Sổ đăng ký khai sinh và ký tên vào Sổ đăng ký khai sinh, nhận Giấy khai sinh".</t>
  </si>
  <si>
    <t>Quyết định số 30/QĐ-UBND ngày 17/01/2023 của Chủ tịch UBND tỉnh công bố quy trình nội bộ, liên thông trong giải quyếtthủ tục hành chính lĩnh vực hộ tịch thuộc phạm vi chức năng quản lý của Sở Tư pháp tỉnh Tuyên Quang Quy định "Người có yêu cầu đăng ký lại kết hôn (hai bên nam, nữ phải có mặt, xuất trình giấy tờ tuỳ thân để đối chiếu) kiểm tra thông tin trên Giấy chứng nhận kết hôn, trong Sổ đăng ký kết hôn, và ký tên vào Sổ đăng ký kết hôn, ký tên vào Giấy chứng nhận kết hôn, mỗi bên nam, nữ nhận 01 bản chính Giấy chứng nhận kết hôn".</t>
  </si>
  <si>
    <t>Quyết định số 30/QĐ-UBND ngày 17/01/2023 của Chủ tịch UBND tỉnh công bố quy trình nội bộ, liên thông trong giải quyếtthủ tục hành chính lĩnh vực hộ tịch thuộc phạm vi chức năng quản lý của Sở Tư pháp tỉnh Tuyên Quang Quy định "Người có yêu cầu đăng ký lại khai tử kiểm tra thông tin trên Trích lục khai tử, trong Sổ đăng ký khai tử và ký tên vào Sổ đăng ký khai tử, nhận Trích lục khai tử"</t>
  </si>
  <si>
    <t xml:space="preserve">Quyết định số 30/QĐ-UBND ngày 17/01/2023 của Chủ tịch UBND tỉnh công bố quy trình nội bộ, liên thông trong giải quyết thủ tục hành chính lĩnh vực hộ tịch thuộc phạm vi chức năng quản lý của Sở Tư pháp tỉnh Tuyên Quang Quy định "Người có yêu cầu đăng ký lại kết hôn (hai bên nam, nữ phải có mặt, xuất trình giấy tờ tuỳ thân để đối chiếu) kiểm tra thông tin và
ký tên vào Sổ đăng ký kết hôn, ký tên vào Giấy chứng nhận kết hôn, mỗi bên nam, nữ nhận 01 bản chính Giấy chứng
nhận kết hôn". </t>
  </si>
  <si>
    <t>Sở Tư pháp (196 TTHC)</t>
  </si>
  <si>
    <t>Quyết định số 30/QĐ-UBND ngày 17/01/2023 của Chủ tịch UBND tỉnh công bố quy trình nội bộ, liên thông trong giải quyết thủ tục hành chính lĩnh vực hộ tịch thuộc phạm vi chức năng quản lý của Sở Tư pháp tỉnh Tuyên Quang Quy định "Người có yêu cầu đăng ký khai sinh kiểm tra thông tin trên Giấy khai sinh, trong Sổ đăng ký khai sinh và ký tên vào Sổ đăng ký khai sinh, nhận Giấy khai sinh"</t>
  </si>
  <si>
    <t>Quyết định số 30/QĐ-UBND ngày 17/01/2023 của Chủ tịch UBND tỉnh công bố quy trình nội bộ, liên thông trong giải quyếtthủ tục hành chính lĩnh vực hộ tịch thuộc phạm vi chức năng quản lý của Sở Tư pháp tỉnh Tuyên Quang Quy định "Người có yêu cầu
đăng ký khai tử kiểm tra thông tin trên Trích lục khai tử, trong Sổ đăng ký khai tử và ký tên vào Sổ đăng ký khai tử, nhận Trích lục khai tử"</t>
  </si>
  <si>
    <t>Do chưa phân cấp cho cơ quan quan lý nhà nước về văn hóa cấp huyện thực hiện</t>
  </si>
  <si>
    <t>Do TTHC phải  nộp hồ sơ trực tiếp  tại Ủy ban nhân dân cấp huyện</t>
  </si>
  <si>
    <t>Lĩnh vực Văn hóa cơ sở (06 TTHC)</t>
  </si>
  <si>
    <t>Do TTHC phải  nộp hồ sơ trực tiếp  tại Ủy ban nhân dân cấp xã</t>
  </si>
  <si>
    <t>Lĩnh vực đất đai (34 TTHC)</t>
  </si>
  <si>
    <t>Do quy trình thực hiện giải quyết TTHC cần phôi Giấy CNQSD đất để in, trình ký qua nhiều phòng, đơn vị không thực hiện dạng số được.</t>
  </si>
  <si>
    <t>Đăng ký đất đai lần đầu đối với trường hợp được Nhà nước giao đất để quản lý (cấp tỉnh - trường hợp đã thành lập VP đăng ký đất đai)</t>
  </si>
  <si>
    <t>Bán hoặc góp vốn bằng tài sản gắn liền với đất thuê của Nhà nước theo hình thức thuê đất trả tiền hàng năm (cấp tỉnh - trường hợp đã thành lập VP đăng ký đất đai)</t>
  </si>
  <si>
    <t>Đăng ký biến động đối với trường hợp chuyển từ hình thức thuê đất trả tiền hàng năm sang thuê đất trả tiền một lần cho cả thời gian thuê hoặc từ giao đất không thu tiền sử dụng đất sang hình thức thuê đất hoặc từ thuê đất sang giao đất có thu tiền sử dụng đất (cấp tỉnh - trường hợp đã thành lập VP đăng ký đất đai)</t>
  </si>
  <si>
    <t>Đăng ký biến động về sử dụng đất, tài sản gắn liền với đất do thay đổi về nghĩa vụ tài chính (Cấp tỉnh)</t>
  </si>
  <si>
    <t>Đăng ký biện pháp bảo đảm bằng quyền sử dụng đất, tài sản gắn liền với đất</t>
  </si>
  <si>
    <t>Đăng ký thay đổi biện pháp bảo đảm bằng quyền sử dụng đất, tài sản gắn liền với đất</t>
  </si>
  <si>
    <t>Đăng ký thông báo xử lý tài sản đảm bảo, đăng ký thay đổi, xóa đăng ký thông báo xử lý tài sản đảm bảo là quyền sử dụng đất, tài sản gắn liền với đất</t>
  </si>
  <si>
    <t>Chuyển tiếp đăng ký thế chấp quyền tài sản phát sinh từ hợp đồng mua bán nhà ở hoặc từ hợp đồng mua bán tài sản khác gắn liền với đất</t>
  </si>
  <si>
    <t>Lĩnh vực Khoáng sản (16 TTHC)</t>
  </si>
  <si>
    <t>Lĩnh vực Đăng ký biện pháp đảm bảo (05 TTHC)</t>
  </si>
  <si>
    <t>Thủ tục hoà giải tranh chấp đất đai</t>
  </si>
  <si>
    <t>Do trong quá trình giải quyết TTHC cần phải thực hiện đối thoại trực tiếp với người dân nộp hồ sơ thực hiện TTHC</t>
  </si>
  <si>
    <t>Thực hiện công tác ngoại nghiệp (đo đạc, chồng ghép các bản đồ có liên quan), đối thoại hòa giải trực tiếp hòa giải tranh chấp đất đai ghi nhận bằng biên bản làm căn cứ xử xý các nội dung tiếp theo theo quy định</t>
  </si>
  <si>
    <t xml:space="preserve">Thẩm định trực tiếp tại cơ sở sản xuất thực phẩm, cơ sở kinh doanh dịch vụ  </t>
  </si>
  <si>
    <t>Thẩm định trực tiếp tại cơ sở</t>
  </si>
  <si>
    <t xml:space="preserve">Thẩm định trực tiếp tại cơ sở bán buôn nguyên liệu làm thuốc </t>
  </si>
  <si>
    <t>Thẩm định trực tiếp, Bộ Y tế chưa ban hành quy trình cung cấp toàn trình</t>
  </si>
  <si>
    <t>Người bệnh phải đến trực tiếp</t>
  </si>
  <si>
    <t>Theo trình tự thực hiện TTHC: Phải tổ chức họp Hội đồng chuyên ngành đánh giá hồ sơ và họp tổ thẩm định dự toán kinh phí  theo quy định.</t>
  </si>
  <si>
    <t>Trong thành phần hồ sơ có yêu cầu bản giấy:  01 bản giấy Báo cáo tổng hợp kết quả thực hiện nhiệm vụ; Đối với hồ sơ đăng ký kết quả thực hiện nhiệm vụ khoa học và công nghệ cấp tỉnh, ngoài các quy định trên, tổ chức chủ trì nhiệm vụ có trách nhiệm nộp thêm 01 Báo cáo tổng hợp kết quả thực hiện nhiệm vụ (bản giấy và bản điện tử)  và cần trả phiếu tiếp nhận hồ sơ cho đơn vị.</t>
  </si>
  <si>
    <t>Do Sở Kế hoạch và Đầu tư là cơ quan được giao tiếp nhận hồ sơ và thẩm định trình cấp có thẩm quyền quyết định. Do vậy không thực hiện được dịch vụ công toàn trình</t>
  </si>
  <si>
    <t xml:space="preserve">Do Sở Kế hoạch và Đầu tư là cơ quan tiếp nhận hồ sơ và có văn bản thẩm tra và báo cáo Ủy ban nhân dân cấp tỉnh và UBND tỉnh xem xét có văn bản cam kết hỗ trợ vốn cho doanh nghiệp </t>
  </si>
  <si>
    <t>Sau khi văn bản đề nghị của doanh nghiệp, Sở Nông nghiệp và Phát triển nông thôn chủ trì mời các cơ quan liên quan tham gia Hội đồng nghiệm thu. Hội đồng nghiệm thu tổ chức nghiệm thu xác nhận khối lượng hoàn thành hạng mục đầu tư hoặc toàn bộ dự án và lập Biên bản nghiệm thu</t>
  </si>
  <si>
    <t>Doanh nghiệp nộp hồ sơ đề nghị giải ngân vốn hỗ trợ cho Kho bạc Nhà nước cấp tỉnh nơi thực hiện dự án đầu tư. Kho bạc Nhà nước cấp tỉnh giải ngân khoản vốn hỗ trợ theo đề nghị của doanh nghiệp</t>
  </si>
  <si>
    <t>Do Sở Kế hoạch và Đầu tư là cơ quan tiếp nhận và phối hợp với các cơ quan có liên quan tổng hợp danh mục dự án đầu tư có sử dụng đất, xác định yêu cầu sơ bộ về năng lực, kinh nghiệm của nhà đầu tư, báo cáo Chủ tịch Ủy ban nhân dân tỉnh xem xét phê duyệt.</t>
  </si>
  <si>
    <t xml:space="preserve">Do Sở Kế hoạch và Đầu tư được UBND tỉnh giao thụ lý hồ sơ, Sở gửi hồ sơ tới Sở Tài chính, Công an tỉnh và các sở, ban, ngành có chức năng liên quan ở địa phương để xin ý kiến. Trường hợp nội dung khoản viện trợ vượt quá thẩm quyền quản lý của địa phương, Sở Kế hoạch và Đầu tư báo cáo Ủy ban nhân dân cấp tỉnh để gửi lấy ý kiến của các bộ, ngành có liên quan. Sở tổng hợp ý kiến vả báo cáo UBND tỉnh xem xét, phê duyệt chương trình, dự án </t>
  </si>
  <si>
    <t>Nghị định 193/2013/NĐ-Cp của Chính phủ quy định nộp trực tiếp, chưa có Nghị định quy định nộp trực tuyến</t>
  </si>
  <si>
    <t>Nghị định 01/2021/NĐ-Cp của Chính phủ quy định nộp trực tiếp, chưa có Nghị định quy định nộp trực tuyến</t>
  </si>
  <si>
    <t>Nghị định 77/2019/NĐ-CP của Chính phủ quy định nộp trực tiếp, chưa có Nghị định quy định nộp trực tuyến</t>
  </si>
  <si>
    <t>Lĩnh vực thành lập và sắp xếp lại doanh nghiệp do Nhà nước nắm giữ 100% vốn điều lệ (05 TTHC)</t>
  </si>
  <si>
    <t>Thành lập doanh nghiệp do Nhà nước nắm giữ 100% vốn điều lệ do cơ quan đại diện chủ sở hữu (Ủy ban nhân dân cấp tỉnh) quyết định thành lập</t>
  </si>
  <si>
    <t>Hợp nhất, sáp nhập doanh nghiệp do Nhà nước nắm giữ 100% vốn điều lệ do cơ quan đại diện chủ sở hữu (Ủy ban nhân dân cấp tỉnh) quyết định thành lập hoặc được giao quản lý</t>
  </si>
  <si>
    <t>Chia, tách doanh nghiệp do Nhà nước nắm giữ 100% vốn điều lệ do Nhà nước nắm giữ 100% vốn điều lệ do cơ quan đại diện chủ sở hữu (Ủy ban nhân dân cấp tỉnh) quyết định thành lập hoặc được giao quản lý</t>
  </si>
  <si>
    <t>Tạm ngừng, đình chỉ hoạt động, chấm dứt kinh doanh tại doanh nghiệp do Nhà nước nắm giữ 100% vốn điều lệ (do Ủy ban nhân dân cấp tỉnh quyết định thành lập hoặc giao quản lý)</t>
  </si>
  <si>
    <t>Giải thể doanh nghiệp do Nhà nước nắm giữ 100% vốn điều lệ (do Ủy ban nhân dân cấp tỉnh quyết định thành lập hoặc giao quản lý)</t>
  </si>
  <si>
    <t>Sở Kế hoạch và Đầu tư (141 TTHC)</t>
  </si>
  <si>
    <t>TTHC thực hiện theo Nghị định số 09/2018/NĐ-CP ngày 15/01/2018 (yêu cầu thành phần hồ sơ phải nộp bản chính)</t>
  </si>
  <si>
    <t>TTHC được thực hiện theo Thông tư số 39/2013/TT-BCT ngày 31/12/2013 của Bộ Công Thương, theo đó thành phần hồ sơ yêu cầu nộp bản chính và hồ sơ có tính chất chuyên ngành.</t>
  </si>
  <si>
    <t>TTHC được thực hiện theo Nghị định số 83/2014/NĐ-CP và Nghị định số 91/2021/NĐ-CP, theo đó thành phần hồ sơ yêu cầu nộp bản chính và hồ sơ có tính chất chuyên ngành.</t>
  </si>
  <si>
    <t>TTHC được thực hiện theo Nghị định số 17/2020/NĐ-CP, theo đó thành phần hồ sơ yêu cầu nộp bản chính và hồ sơ có tính chất chuyên ngành.</t>
  </si>
  <si>
    <t>TTHC được thực hiện theo Thông tư số 48/2011/TT-BCT ngày 31/12/2011 của Bộ Công Thương, theo đó thành phần hồ sơ yêu cầu nộp bản chính.</t>
  </si>
  <si>
    <t>TTHC được thực hiện theo Nghị định số 87/2018/NĐ-CP, theo đó thành phần hồ sơ yêu cầu nộp bản chính và hồ sơ có tính chất chuyên ngành; đồng thời TTHC này từ trước đến nay chưa phát sinh hồ sơ.</t>
  </si>
  <si>
    <t>TTHC được thực hiện theo Thông tư số 26/2014/TT-BCT ngày 28/8/2014, theo đó thành phần hồ sơ yêu cầu nộp bản chính, có kèm theo sản phẩm nên TTHC không nộp toàn trình được.</t>
  </si>
  <si>
    <t>TTHC được thực hiện theo Thông tư số 55/2015/TT-BCT ngày 30/12/2015, theo đó thành phần hồ sơ yêu cầu nộp bản chính và hồ sơ có tính chất chuyên ngành; đồng thời TTHC này từ trước đến nay chưa phát sinh hồ sơ.</t>
  </si>
  <si>
    <t>TTHC được thực hiện theo Nghị định số 71/2018/NĐ-CP ngày 15/5/2018, theo đó thành phần hồ sơ yêu cầu nộp bản chính và hồ sơ có tính chất chuyên ngành.</t>
  </si>
  <si>
    <t>Cấp Giấy chứng nhận đủ điều kiện sản xuất và kinh doanh hóa chất sản xuất, kinh doanh có điều kiện trong lĩnh vực công nghiệp</t>
  </si>
  <si>
    <t>Cấp lại Giấy chứng nhận đủ điều kiện sản xuất và kinh doanh hóa chất sản xuất, kinh doanh có điều kiện trong lĩnh vực công nghiệp</t>
  </si>
  <si>
    <t>Cấp điều chỉnh Giấy chứng nhận đủ điều kiện sản xuất và kinh doanh hóa chất sản xuất, kinh doanh có điều kiện trong lĩnh vực công nghiệp</t>
  </si>
  <si>
    <t>TTHC được thực hiện theo Nghị định số 114/2018/NĐ-CP, theo đó thành phần hồ sơ yêu cầu nộp bản chính và hồ sơ có tính chất chuyên ngành.</t>
  </si>
  <si>
    <t>TTHC được thực hiện theo Thông tư số 21/2020/TT-BCT, theo đó thành phần hồ sơ yêu cầu nộp bản chính và hồ sơ có tính chất chuyên ngành.</t>
  </si>
  <si>
    <t>Hệ thống phần mềm vận hành CSDL đất đai chưa được đưa vào sử dụng nên chưa thể cung cấp DVCTT toàn trình</t>
  </si>
  <si>
    <t>Sở Tài chính (42 TTHC)</t>
  </si>
  <si>
    <t>Sở Tài nguyên và Môi trường (99 TTHC)</t>
  </si>
  <si>
    <t>Đối tượng người có công có hồ sơ phức tạp, nhiều hồ sơ phải thẩm định, xác nhận thực tế</t>
  </si>
  <si>
    <t>Nghị định số 38/2018/NĐ-CP của Chính phủ quy định nộp trực tiếp, chưa có quy định nộp trực tuyến; Bộ Kế hoạch và Đầu tư không có hướng dẫn nộp trực tuyến</t>
  </si>
  <si>
    <t>Việc thẩm định hồ sơ liên quan nhiều cơ quan chuyên môn, UBND tỉnh là cơ quan ra quyết định cuối cùng nên không thực hiện được DV công TT Toàn Phần</t>
  </si>
  <si>
    <t>Thủ tục cần phối hợp với các đơn vị liên quan thẩm tra, xác minh hồ sơ</t>
  </si>
  <si>
    <t>Sở Công thương (145 TTHC)</t>
  </si>
  <si>
    <t>Đối tượng tại cơ sở trợ giúp thuộc đối tượng đặc thù, yếu thế. Kinh phí hỗ trợ trực tiếp</t>
  </si>
  <si>
    <t>Đối tượng tại cơ sở trợ giúp thuộc đối tượng đặc thù, yếu thế. Quá trình thực hiện cần đến trực tiếp, yêu cầu thực hiện nay.</t>
  </si>
  <si>
    <t>Lĩnh vực Hoạt động xây dựng (22 thủ tục)</t>
  </si>
  <si>
    <t>Lĩnh vực hộ tịch (21 thủ tục)</t>
  </si>
  <si>
    <r>
      <t>Cấp giấy phép xây dựng sửa chữa, cải tạo đối với công trình cấp đặc biệt, cấp I, cấp II</t>
    </r>
    <r>
      <rPr>
        <i/>
        <sz val="11"/>
        <rFont val="Times New Roman"/>
        <family val="1"/>
      </rPr>
      <t>(công trình  không theo tuyến/Theo tuyến trong đô thị/Tín ngưỡng tôn giáo/Tượng đài, tranh hoành tráng/Theo giai đoạn cho công trình không theo tuyến/Theo giai đoạn cho công trình theo tuyến trong đô thị/Dự án).</t>
    </r>
  </si>
  <si>
    <r>
      <t>Điều chỉnh tăng diện tích cơ sở bán lẻ thứ nhất trong trung tâm thương mại; tăng diện dích cơ sở bán lẻ ngoài cơ sở bán lẻ thứ nhất được lập trong trung tâm thương mại và không thuộc loại hình cửa hàng tiện lợi, siêu thị mini, đến mức dưới 500m</t>
    </r>
    <r>
      <rPr>
        <vertAlign val="superscript"/>
        <sz val="11"/>
        <rFont val="Times New Roman"/>
        <family val="1"/>
      </rPr>
      <t>2</t>
    </r>
  </si>
  <si>
    <r>
      <t xml:space="preserve">Cấp, gia hạn Chứng chỉ hành nghề thú y thuộc thẩm quyền cơ quan quản lý chuyên ngành thú y cấp tỉnh </t>
    </r>
    <r>
      <rPr>
        <i/>
        <sz val="11"/>
        <rFont val="Times New Roman"/>
        <family val="1"/>
      </rPr>
      <t>(gồm tiêm phòng, chữa bệnh, phẫu thuật động vật; tư vấn các hoạt động liên quan đến lĩnh vực thú y; khám bệnh, chẩn đoán bệnh, xét nghiệm bệnh động vật; buôn bán thuốc thú y)</t>
    </r>
  </si>
  <si>
    <t>Phê duyệt, điều chỉnh quy trình vận hành đối với công trình thủy lợi lớn và công trình thủy lợi vừa do UBND tỉnh quản lý.</t>
  </si>
  <si>
    <t xml:space="preserve"> Thẩm định, phê duyệt và điều chỉnh công bố công khai quy trình vận hành hồ chứa nước thuộc thẩm quyền của UBND tỉnh</t>
  </si>
  <si>
    <t>Lĩnh vực Quản lý giá (03 TTHC)</t>
  </si>
  <si>
    <t>Lĩnh vực Tài chính doanh nghiệp (02 TTHC)</t>
  </si>
  <si>
    <t>Lĩnh vực Nhà ở và kinh doanh bất động sản (04 thủ tục)</t>
  </si>
  <si>
    <r>
      <t>Chuyển</t>
    </r>
    <r>
      <rPr>
        <b/>
        <sz val="11"/>
        <rFont val="Times New Roman"/>
        <family val="1"/>
      </rPr>
      <t xml:space="preserve"> </t>
    </r>
    <r>
      <rPr>
        <sz val="11"/>
        <rFont val="Times New Roman"/>
        <family val="1"/>
      </rPr>
      <t>nhượng</t>
    </r>
    <r>
      <rPr>
        <b/>
        <sz val="11"/>
        <rFont val="Times New Roman"/>
        <family val="1"/>
      </rPr>
      <t xml:space="preserve"> </t>
    </r>
    <r>
      <rPr>
        <sz val="11"/>
        <rFont val="Times New Roman"/>
        <family val="1"/>
      </rPr>
      <t>toàn bộ</t>
    </r>
    <r>
      <rPr>
        <b/>
        <sz val="11"/>
        <rFont val="Times New Roman"/>
        <family val="1"/>
      </rPr>
      <t xml:space="preserve"> </t>
    </r>
    <r>
      <rPr>
        <sz val="11"/>
        <rFont val="Times New Roman"/>
        <family val="1"/>
      </rPr>
      <t>hoặc một</t>
    </r>
    <r>
      <rPr>
        <b/>
        <sz val="11"/>
        <rFont val="Times New Roman"/>
        <family val="1"/>
      </rPr>
      <t xml:space="preserve"> </t>
    </r>
    <r>
      <rPr>
        <sz val="11"/>
        <rFont val="Times New Roman"/>
        <family val="1"/>
      </rPr>
      <t>phần dự ánbất động</t>
    </r>
    <r>
      <rPr>
        <b/>
        <sz val="11"/>
        <rFont val="Times New Roman"/>
        <family val="1"/>
      </rPr>
      <t xml:space="preserve"> </t>
    </r>
    <r>
      <rPr>
        <sz val="11"/>
        <rFont val="Times New Roman"/>
        <family val="1"/>
      </rPr>
      <t>sản do Ủy</t>
    </r>
    <r>
      <rPr>
        <b/>
        <sz val="11"/>
        <rFont val="Times New Roman"/>
        <family val="1"/>
      </rPr>
      <t xml:space="preserve"> </t>
    </r>
    <r>
      <rPr>
        <sz val="11"/>
        <rFont val="Times New Roman"/>
        <family val="1"/>
      </rPr>
      <t>ban nhân</t>
    </r>
    <r>
      <rPr>
        <b/>
        <sz val="11"/>
        <rFont val="Times New Roman"/>
        <family val="1"/>
      </rPr>
      <t xml:space="preserve"> </t>
    </r>
    <r>
      <rPr>
        <sz val="11"/>
        <rFont val="Times New Roman"/>
        <family val="1"/>
      </rPr>
      <t>dân cấp</t>
    </r>
    <r>
      <rPr>
        <b/>
        <sz val="11"/>
        <rFont val="Times New Roman"/>
        <family val="1"/>
      </rPr>
      <t xml:space="preserve"> </t>
    </r>
    <r>
      <rPr>
        <sz val="11"/>
        <rFont val="Times New Roman"/>
        <family val="1"/>
      </rPr>
      <t>tỉnh quyết</t>
    </r>
    <r>
      <rPr>
        <b/>
        <sz val="11"/>
        <rFont val="Times New Roman"/>
        <family val="1"/>
      </rPr>
      <t xml:space="preserve"> </t>
    </r>
    <r>
      <rPr>
        <sz val="11"/>
        <rFont val="Times New Roman"/>
        <family val="1"/>
      </rPr>
      <t>định việc</t>
    </r>
    <r>
      <rPr>
        <b/>
        <sz val="11"/>
        <rFont val="Times New Roman"/>
        <family val="1"/>
      </rPr>
      <t xml:space="preserve"> </t>
    </r>
    <r>
      <rPr>
        <sz val="11"/>
        <rFont val="Times New Roman"/>
        <family val="1"/>
      </rPr>
      <t>đầu tư</t>
    </r>
  </si>
  <si>
    <r>
      <t>Chuyển</t>
    </r>
    <r>
      <rPr>
        <b/>
        <sz val="11"/>
        <rFont val="Times New Roman"/>
        <family val="1"/>
      </rPr>
      <t xml:space="preserve"> </t>
    </r>
    <r>
      <rPr>
        <sz val="11"/>
        <rFont val="Times New Roman"/>
        <family val="1"/>
      </rPr>
      <t>nhượng</t>
    </r>
    <r>
      <rPr>
        <b/>
        <sz val="11"/>
        <rFont val="Times New Roman"/>
        <family val="1"/>
      </rPr>
      <t xml:space="preserve"> </t>
    </r>
    <r>
      <rPr>
        <sz val="11"/>
        <rFont val="Times New Roman"/>
        <family val="1"/>
      </rPr>
      <t>toàn bộ</t>
    </r>
    <r>
      <rPr>
        <b/>
        <sz val="11"/>
        <rFont val="Times New Roman"/>
        <family val="1"/>
      </rPr>
      <t xml:space="preserve"> </t>
    </r>
    <r>
      <rPr>
        <sz val="11"/>
        <rFont val="Times New Roman"/>
        <family val="1"/>
      </rPr>
      <t>hoặc một</t>
    </r>
    <r>
      <rPr>
        <b/>
        <sz val="11"/>
        <rFont val="Times New Roman"/>
        <family val="1"/>
      </rPr>
      <t xml:space="preserve"> </t>
    </r>
    <r>
      <rPr>
        <sz val="11"/>
        <rFont val="Times New Roman"/>
        <family val="1"/>
      </rPr>
      <t>phần dự án</t>
    </r>
    <r>
      <rPr>
        <b/>
        <sz val="11"/>
        <rFont val="Times New Roman"/>
        <family val="1"/>
      </rPr>
      <t xml:space="preserve"> </t>
    </r>
    <r>
      <rPr>
        <sz val="11"/>
        <rFont val="Times New Roman"/>
        <family val="1"/>
      </rPr>
      <t>bất động</t>
    </r>
    <r>
      <rPr>
        <b/>
        <sz val="11"/>
        <rFont val="Times New Roman"/>
        <family val="1"/>
      </rPr>
      <t xml:space="preserve"> </t>
    </r>
    <r>
      <rPr>
        <sz val="11"/>
        <rFont val="Times New Roman"/>
        <family val="1"/>
      </rPr>
      <t>sản do Thủ</t>
    </r>
    <r>
      <rPr>
        <b/>
        <sz val="11"/>
        <rFont val="Times New Roman"/>
        <family val="1"/>
      </rPr>
      <t xml:space="preserve"> </t>
    </r>
    <r>
      <rPr>
        <sz val="11"/>
        <rFont val="Times New Roman"/>
        <family val="1"/>
      </rPr>
      <t>tướng</t>
    </r>
    <r>
      <rPr>
        <b/>
        <sz val="11"/>
        <rFont val="Times New Roman"/>
        <family val="1"/>
      </rPr>
      <t xml:space="preserve"> </t>
    </r>
    <r>
      <rPr>
        <sz val="11"/>
        <rFont val="Times New Roman"/>
        <family val="1"/>
      </rPr>
      <t>Chính phủ</t>
    </r>
    <r>
      <rPr>
        <b/>
        <sz val="11"/>
        <rFont val="Times New Roman"/>
        <family val="1"/>
      </rPr>
      <t xml:space="preserve"> </t>
    </r>
    <r>
      <rPr>
        <sz val="11"/>
        <rFont val="Times New Roman"/>
        <family val="1"/>
      </rPr>
      <t>quyết định</t>
    </r>
    <r>
      <rPr>
        <b/>
        <sz val="11"/>
        <rFont val="Times New Roman"/>
        <family val="1"/>
      </rPr>
      <t xml:space="preserve"> </t>
    </r>
    <r>
      <rPr>
        <sz val="11"/>
        <rFont val="Times New Roman"/>
        <family val="1"/>
      </rPr>
      <t>việc đầu tư</t>
    </r>
  </si>
  <si>
    <t>Cho phép Đội khám bệnh, chữa bệnh chữ thập đỏ  lưu  động  tổ  chức  khám  bệnh,  chữa  bệnh nhân đạo tại cơ sở khám bệnh, chữa bệnh trực
thuộc Sở Y tế</t>
  </si>
  <si>
    <t>Điều chỉnh dự án đầu tư theo bản án, quyết định của tòa án, trọng tài đối với dự án đầu tư đã được chấp thuận chủ trương đầu tư của UBND tỉnh (Khoản 3 Điều 54 Nghị định số 31/2021/NĐ-CP)</t>
  </si>
  <si>
    <t>Điều chỉnh dự án đầu tư theo bản án, quyết định của tòa án, trọng tài đối với dự án đầu tư đã được cấp Giấy chứng nhận đăng ký đầu tư và không thuộc diện chấp thuận chủ trương đầu tư của UBND tỉnh hoặc dự án đã được chấp thuận chủ trương đầu tư nhưng không thuộc trường hợp quy định tại khoản 3 Điều 41 của Luật Đầu tư (Khoản 4 Điều 54 Nghị định số 31/2021/NĐ-CP)</t>
  </si>
  <si>
    <t>Chấm dứt hoạt động của dự án đầu tư đối với dự án đầu tư thuộc thẩm quyền chấp thuận chủ trương đầu tư của UBND tỉnh hoặc Sở Kế hoạch và Đầu tư cấp Giấy chứng nhận đăng ký đầu tư</t>
  </si>
  <si>
    <t>Thành lập văn phòng điều hành của nhà đầu tư nước ngoài trong hợp đồng BCC</t>
  </si>
  <si>
    <t>Chấm dứt hoạt động văn phòng điều hành của nhà đầu tư nước ngoài trong hợp đồng BCC</t>
  </si>
  <si>
    <t>DVC có yêu cầu nghĩa vụ tài chính</t>
  </si>
  <si>
    <t>DVC thực hiện tiếp nhận HS và trả KQ qua dịch vụ BCCI</t>
  </si>
  <si>
    <t>DVC  TT    một phần</t>
  </si>
  <si>
    <t>DVC trực tuyến một phần/
Lý do không cung cấp được toàn trình</t>
  </si>
  <si>
    <t>DANH MỤC DỊCH VỤ CÔNG TRỰC TUYẾN (DVCTT0 TOÀN TRÌNH,  DỊCH VỤ CÔNG TRỰC TUYẾN MỘT PHẦN
CUNG CẤP TRÊN HỆ THỐNG THÔNG TIN GIẢI QUYẾT THỦ TỤC HÀNH CHÍNH TỈNH TUYÊN QUANG NĂM 2023</t>
  </si>
  <si>
    <t>(8)</t>
  </si>
  <si>
    <r>
      <t>Chấp thuận chủ trương đầu tư của Ban Quản lý quy định tại khoản 7 Điều 33 Nghị định số 31/2021/NĐ-CP</t>
    </r>
    <r>
      <rPr>
        <i/>
        <sz val="11"/>
        <rFont val="Times New Roman"/>
        <family val="1"/>
      </rPr>
      <t>.</t>
    </r>
  </si>
  <si>
    <t>Điều chỉnh dự án đầu tư thuộc thẩm quyền chấp thuận chủ trương đầu tư của Ủy ban nhân dân cấp tỉnh</t>
  </si>
  <si>
    <r>
      <t>Điều chỉnh dự án đầu tư thuộc thẩm quyền chấp thuận chủ trương đầu tư của Ban Quản lý</t>
    </r>
    <r>
      <rPr>
        <i/>
        <sz val="11"/>
        <rFont val="Times New Roman"/>
        <family val="1"/>
      </rPr>
      <t>.</t>
    </r>
  </si>
  <si>
    <t>Điều chỉnh dự án đầu tư trong trường hợp nhà đầu tư chuyển nhượng một phần hoặc toàn bộ dự án đầu tư đối với dự án đầu tư thuộc thẩm quyền chấp thuận chủ trương đầu tư của UBND cấp tỉnh hoặc Ban Quản lý.</t>
  </si>
  <si>
    <t>Điều chỉnh dự án đầu tư trong trường hợp nhà đầu tư nhận chuyển nhượng dự án đầu tư là tài sản bảo đảm đối với dự án đầu tư thuộc thẩm quyền chấp thuận chủ trương đầu tư của UBND cấp tỉnh hoặc Ban Quản lý.</t>
  </si>
  <si>
    <t>Điều chỉnh dự án đầu tư trong trường hợp chia, tách, sáp nhập dự án đầu tư đối với dự án đầu tư thuộc thẩm quyền chấp thuận chủ trương đầu tư của UBND cấp tỉnh hoặc Ban Quản lý.</t>
  </si>
  <si>
    <t>Điều chỉnh dự án đầu tư trong trường hợp chia, tách, hợp nhất, sáp nhập, chuyển đổi loại hình tổ chức kinh tế đối với dự án đầu tư thuộc thẩm quyền chấp thuận chủ trương đầu tư của UBND cấp tỉnh hoặc Ban Quản lý.</t>
  </si>
  <si>
    <t>Điều chỉnh dự án đầu tư trong trường hợp sử dụng quyền sử dụng đất, tài sản gắn liền với đất thuộc dự án đầu tư để góp vốn vào doanh nghiệp đối với dự án đầu tư thuộc thẩm quyền chấp thuận chủ trương đầu tư của UBND cấp tỉnh hoặc Ban Quản lý.</t>
  </si>
  <si>
    <t>Điều chỉnh dự án đầu tư theo bản án, quyết định của tòa án, trọng tài đối với dự án đầu tư đã được chấp thuận chủ trương đầu tư (Khoản 3 Điều 54 Nghị định số 31/2021/NĐ-CP.</t>
  </si>
  <si>
    <t>Gia hạn thời hạn hoạt động của dự án đầu tư đối với dự án đầu tư thuộc thẩm quyền chấp thuận chủ trương đầu tư của UBND cấp tỉnh hoặc Ban Quản lý.</t>
  </si>
  <si>
    <t>Ngừng hoạt động của dự án đối với dự án đầu tư thuộc thẩm quyền chấp thuận chủ trương đầu tư của UBND cấp tỉnh hoặc Ban Quản lý.</t>
  </si>
  <si>
    <t>Chấm dứt hoạt động của dự án đầu tư.</t>
  </si>
  <si>
    <t>Cấp lại hoặc hiệu đính Giấy chứng nhận đăng ký đầu tư.</t>
  </si>
  <si>
    <t>Đổi Giấy chứng nhận đăng ký đầu tư.</t>
  </si>
  <si>
    <t>Thực hiện hoạt động đầu tư theo hình thức góp vốn, mua cổ phần, mua phần vốn góp đối với nhà đầu tư nước ngoài.</t>
  </si>
  <si>
    <t>Thành lập văn phòng điều hành của nhà đầu tư nước ngoài trong hợp đồng BCC.</t>
  </si>
  <si>
    <t>Chấm dứt hoạt động văn phòng điều hành của nhà đầu tư nước ngoài trong hợp đồng BCC.</t>
  </si>
  <si>
    <t>Thẩm định Thiết kế xây dựng triển khai sau thiết kế cơ sở/ điều chỉnhThiết kế xây dựng triển khai sau thiết kế cơ sở</t>
  </si>
  <si>
    <r>
      <t xml:space="preserve">Cấp giấy phép xây dựng công trình cấp đặc biệt, cấp I, cấp II  </t>
    </r>
    <r>
      <rPr>
        <i/>
        <sz val="11"/>
        <rFont val="Times New Roman"/>
        <family val="1"/>
      </rPr>
      <t>(công trình  không theo tuyến/Theo tuyến trong đô thị/Tín ngưỡng tôn giáo/Tượng đài, tranh hoành tráng/Theo giai đoạn cho công trình không theo tuyến/Theo giai đoạn cho công trình theo tuyến trong đô thị/Dự án).</t>
    </r>
  </si>
  <si>
    <r>
      <t xml:space="preserve">Cấp giấy phép di dời đối với công trình cấp đặc biệt, cấp I và cấp II </t>
    </r>
    <r>
      <rPr>
        <i/>
        <sz val="11"/>
        <rFont val="Times New Roman"/>
        <family val="1"/>
      </rPr>
      <t>(công trình không theo tuyến/Theo tuyến trong đô thị/Tín ngưỡng tôn giáo/Tượng đài, tranh hoành tráng/Theo giai đoạn cho công trình không theo tuyến/Theo giai đoạn cho công trình theo tuyến trong đô thị/Dự án).</t>
    </r>
  </si>
  <si>
    <r>
      <t xml:space="preserve">Cấp điều chỉnh giấy phép xây dựng đối với công trình cấp đặc biệt, cấp I, cấp II </t>
    </r>
    <r>
      <rPr>
        <i/>
        <sz val="11"/>
        <rFont val="Times New Roman"/>
        <family val="1"/>
      </rPr>
      <t>(công trình  không theo tuyến/Theo tuyến trong đô thị/Tín ngưỡng tôn giáo/Tượng đài, tranh hoành tráng/Theo giai đoạn cho công trình không theo tuyến/Theo giai đoạn cho công trình theo tuyến trong đô thị/Dự án).</t>
    </r>
  </si>
  <si>
    <r>
      <t xml:space="preserve">Gia hạn giấy phép xây dựng đối với công trình cấp đặc biệt, cấp I, cấp II </t>
    </r>
    <r>
      <rPr>
        <i/>
        <sz val="11"/>
        <rFont val="Times New Roman"/>
        <family val="1"/>
      </rPr>
      <t>(công trình  không theo tuyến/Theo tuyến trong đô thị/Tín ngưỡng tôn giáo/Tượng đài, tranh hoành tráng/Theo giai đoạn cho công trình không theo tuyến/Theo giai đoạn cho công trình theo tuyến trong đô thị/Dự án).</t>
    </r>
  </si>
  <si>
    <r>
      <t>Cấp lại giấy phép xây dựng đối với công trình cấp đặc biệt, cấp I, cấp II,</t>
    </r>
    <r>
      <rPr>
        <i/>
        <sz val="11"/>
        <rFont val="Times New Roman"/>
        <family val="1"/>
      </rPr>
      <t xml:space="preserve"> (công trình  không theo tuyến/Theo tuyến trong đô thị/Tín ngưỡng tôn giáo/Tượng đài, tranh hoành tráng/Theo giai đoạn cho công trình không theo tuyến/Theo giai đoạn cho công trình theo tuyến trong đô thị/Dự án).</t>
    </r>
  </si>
  <si>
    <t>DVC TT toàn
trình</t>
  </si>
  <si>
    <t>TTHC/DVC CẤP TỈNH (02 TTHC)</t>
  </si>
  <si>
    <t>TTHC/DVC CẤP TỈNH (40 TTHC)</t>
  </si>
  <si>
    <t>TTHC/DVC CẤP HUYỆN (15 TTHC)</t>
  </si>
  <si>
    <t>TTHC/DVC CẤP XÃ (02 TTHC)</t>
  </si>
  <si>
    <t>TTHC/DVC CẤP TỈNH (109 TTHC)</t>
  </si>
  <si>
    <t>TTHC/DVC CẤP HUYỆN (13 TTHC)</t>
  </si>
  <si>
    <t>TTHC/DVC CẤP XÃ (09 TTHC)</t>
  </si>
  <si>
    <t>TTHC/DVC CẤP TỈNH (79 TTHC)</t>
  </si>
  <si>
    <t>TTHC/DVC CẤP HUYỆN (43 TTHC)</t>
  </si>
  <si>
    <t>TTHC/DVC CẤP XÃ (05 TTHC)</t>
  </si>
  <si>
    <t>TTHC/DVC CẤP TỈNH (55 TTHC)</t>
  </si>
  <si>
    <t>Cấp Giấy chứng nhận doanh nghiệp khoa học và công nghệ</t>
  </si>
  <si>
    <t>Cấp Giấy chứng nhận đăng ký gia hạn, sửa đổi, bổ sung nội dung chuyển giao công nghệ (trừ những trường hợp thuộc thẩm quyền của Bộ Khoa học và Công nghệ)</t>
  </si>
  <si>
    <t>Cấp Giấy chứng nhận đăng ký chuyển giao công nghệ (trừ những trường hợp thuộc thẩm quyền của Bộ Khoa học và Công nghệ)</t>
  </si>
  <si>
    <t>Hỗ trợ tổ chức khoa học và công nghệ có hoạt động liên kết với tổ chức ứng dụng, chuyển giao công nghệ địa phương để hoàn thiện kết quả nghiên cứu khoa học và phát triển công nghệ</t>
  </si>
  <si>
    <t>Cấp thay đổi nội dung, cấp lại Giấy chứng nhận doanh nghiệp khoa học và công nghệ</t>
  </si>
  <si>
    <t>Xác nhận hàng hóa sử dụng trực tiếp cho phát triển hoạt động ươm tạo công nghệ, ươm tạo doanh nghiệp khoa học và công nghệ</t>
  </si>
  <si>
    <t>Hỗ trợ kinh phí, mua kết quả nghiên cứu khoa học và phát triển công nghệ do tổ chức, cá nhân tự đầu tư nghiên cứu</t>
  </si>
  <si>
    <t>Mua sáng chế, sáng kiến</t>
  </si>
  <si>
    <t>Hỗ trợ phát triển tổ chức trung gian của thị trường khoa học và công nghệ</t>
  </si>
  <si>
    <t>Hỗ trợ doanh nghiệp có dự án thuộc ngành, nghề ưu đãi đầu tư, địa bàn ưu đãi đầu tư nhận chuyển giao công nghệ từ tổ chức khoa học và công nghệ</t>
  </si>
  <si>
    <t>Xem xét kéo dài thời gian công tác khi đủ tuổi nghỉ hưu cho cá nhân giữ chức danh khoa học, chức danh công nghệ tại tổ chức khoa học và công nghệ công lập</t>
  </si>
  <si>
    <t>Đặt và tặng giải thưởng về khoa học và công nghệ của tổ chức, cá nhân cư trú hoặc hoạt động hợp pháp tại Việt Nam</t>
  </si>
  <si>
    <t>Hỗ trợ xác lập quyền sở hữu công nghiệp</t>
  </si>
  <si>
    <t>Hỗ trợ hoạt động tiêu chuẩn, đo lường, chất lượng</t>
  </si>
  <si>
    <t>Đăng ký thông tin kết quả nghiên cứu khoa học và phát triển công nghệ được mua bằng ngân sách nhà nước thuộc phạm vi quản lý của tỉnh, thành phố trực thuộc Trung ương</t>
  </si>
  <si>
    <t>Đăng ký kết quả thực hiện nhiệm vụ khoa học và công nghệ không sử dụng ngân sách nhà nước</t>
  </si>
  <si>
    <t>Công nhận kết quả nghiên cứu khoa học và phát triển công nghệ do tổ chức, cá nhân tự đầu tư nghiên cứu</t>
  </si>
  <si>
    <t>Hỗ trợ doanh nghiệp, tổ chức, cá nhân thực hiện giải mã công nghệ</t>
  </si>
  <si>
    <t>Cấp Giấy chứng nhận đăng ký hoạt động lần đầu cho tổ chức khoa học và công nghệ</t>
  </si>
  <si>
    <t>Cấp lại Giấy chứng nhận đăng ký hoạt động của tổ chức khoa học và công nghệ</t>
  </si>
  <si>
    <t>Thay đổi, bổ sung nội dung Giấy chứng nhận đăng ký hoạt động của tổ chức khoa học và công nghệ</t>
  </si>
  <si>
    <t>Cấp Giấy chứng nhận hoạt động lần đầu cho văn phòng đại diện, chi nhánh của tổ chức khoa học và công nghệ</t>
  </si>
  <si>
    <t>Cấp lại Giấy chứng nhận hoạt động cho văn phòng đại diện, chi nhánh của tổ chức khoa học và công nghệ</t>
  </si>
  <si>
    <t>Thay đổi, bổ sung nội dung Giấy chứng nhận hoạt động cho văn phòng đại diện, chi nhánh của tổ chức khoa học và công nghệ</t>
  </si>
  <si>
    <t>Yêu cầu hỗ trợ từ Quỹ phát triển khoa học và công nghệ tỉnh, thành phố trực thuộc Trung ương</t>
  </si>
  <si>
    <t>Đánh giá đồng thời thẩm định kết quả thực hiện nhiệm vụ khoa học và công nghệ không sử dụng ngân sách nhà nước mà có tiềm ẩn yếu tố ảnh hưởng đến lợi ích quốc gia, quốc phòng, an ninh, môi trường, tính mạng, sức khỏe con người</t>
  </si>
  <si>
    <t>Thẩm định kết quả thực hiện nhiệm vụ khoa học và công nghệ không sử dụng ngân sách nhà nước mà có tiềm ẩn yếu tố ảnh hưởng đến lợi ích quốc gia, quốc phòng, an ninh, môi trường, tính mạng, sức khỏe con người</t>
  </si>
  <si>
    <t>Xét đặc cách bổ nhiệm vào chức danh khoa học, chức danh công nghệ cao hơn không qua thi thăng hạng, không phụ thuộc năm công tác</t>
  </si>
  <si>
    <t>Xét tiếp nhận vào viên chức và bổ nhiệm vào chức danh nghiên cứu khoa học, chức danh công nghệ đối với cá nhân có thành tích vượt trội trong hoạt động khoa học và công nghệ</t>
  </si>
  <si>
    <t>Đánh giá, xác nhận kết quả thực hiện nhiệm vụ khoa học và công nghệ không sử dụng ngân sách nhà nước</t>
  </si>
  <si>
    <t>Đăng ký kết quả thực hiện nhiệm vụ khoa học và công nghệ cấp tỉnh, cấp cơ sở sử dụng ngân sách nhà nước và nhiệm vụ khoa học và công nghệ do quỹ của Nhà nước trong lĩnh vực khoa học và công nghệ tài trợ thuộc phạm vi quản lý của tỉnh, thành phố trực thuộc trung ương</t>
  </si>
  <si>
    <t>Tuyển chọn, giao trực tiếp tổ chức, cá nhân chủ trì thực hiện đề tài, dự án khoa học và công nghệ cấp tỉnh</t>
  </si>
  <si>
    <t>Hỗ trợ đầu tư nghiên cứu ứng dụng tiến bộ khoa học kỹ thuật (các đề tài, dự án nghiên cứu, ứng dụng tiến bộ khoa học, công nghệ mới phục vụ sản xuất kinh doanh của doanh nghiệp, doanh nhân)</t>
  </si>
  <si>
    <t>Đăng ký tham gia tuyển chọn, giao trực tiếp nhiệm vụ KH&amp;CN cấp quốc gia sử dụng ngân sách nhà nước</t>
  </si>
  <si>
    <t>Cấp Giấy xác nhận đăng ký lĩnh vực hoạt động xét tặng giải thưởng chất lượng sản phẩm, hàng hoá của tổ chức, cá nhân</t>
  </si>
  <si>
    <t>Cấp lại Quyết định chỉ định tổ chức đánh giá sự phù hợp</t>
  </si>
  <si>
    <t>Đăng ký công bố hợp quy đối với các sản phẩm, hàng hóa sản xuất trong nước, dịch vụ, quá trình, môi trường được quản lý bởi các quy chuẩn kỹ thuật quốc gia do Bộ Khoa học và Công nghệ ban hành</t>
  </si>
  <si>
    <t>Đăng ký công bố hợp chuẩn dựa trên kết quả chứng nhận hợp chuẩn của tổ chức chứng nhận</t>
  </si>
  <si>
    <t xml:space="preserve">Chỉ định tổ chức đánh giá sự phù hợp hoạt động thử nghiệm, giám định, kiểm định, chứng nhận </t>
  </si>
  <si>
    <t>Đăng ký công bố hợp chuẩn dựa trên kết quả tự đánh giá của tổ chức, cá nhân sản xuất, kinh doanh</t>
  </si>
  <si>
    <t>Thay đổi, bổ sung phạm vi, lĩnh vực đánh giá sự phù hợp được chỉ định</t>
  </si>
  <si>
    <t>Công bố sử dụng dấu định lượng</t>
  </si>
  <si>
    <t>Điều chỉnh nội dung bản công bố sử dụng dấu định lượng</t>
  </si>
  <si>
    <t>Đăng ký tham dự sơ tuyển xét tặng Giải thưởng chất lượng quốc gia</t>
  </si>
  <si>
    <t>Cấp lại Giấy chứng nhận tổ chức đủ điều kiện hoạt động giám định sở hữu công nghiệp</t>
  </si>
  <si>
    <t>Cấp Giấy chứng nhận tổ chức đủ điều kiện hoạt động giám định sở hữu công nghiệp</t>
  </si>
  <si>
    <t>Khai báo thiết bị X-quang chẩn đoán trong y tế</t>
  </si>
  <si>
    <t>Cấp lại giấy phép tiến hành công việc bức xạ - Sử dụng thiết bị X-quang chẩn đoán trong y tế</t>
  </si>
  <si>
    <t>Bổ sung giấy phép tiến hành công việc bức xạ - Sử dụng thiết bị X-quang chẩn đoán trong y tế</t>
  </si>
  <si>
    <t>Sửa đổi giấy phép tiến hành công việc bức xạ - Sử dụng thiết bị X-quang chẩn đoán trong y tế.</t>
  </si>
  <si>
    <t>Gia hạn giấy phép tiến hành công việc bức xạ - Sử dụng thiết bị X-quang chẩn đoán trong y tế</t>
  </si>
  <si>
    <t>Cấp giấy phép tiến hành công việc bức xạ - Sử dụng thiết bị X-quang chẩn đoán trong y tế</t>
  </si>
  <si>
    <t>Cấp Chứng chỉ nhân viên bức xạ (đối với người phụ trách an toàn cơ sở X-quang chẩn đoán trong y tế)</t>
  </si>
  <si>
    <t>TTHC/DVC CẤP HUYỆN (24 TTHC)</t>
  </si>
  <si>
    <t>TTHC/DVC CẤP XÃ (16 THỦ TỤC)</t>
  </si>
  <si>
    <t>TTHC/DVC CẤP TỈNH (07 TTHC)</t>
  </si>
  <si>
    <t xml:space="preserve"> TTHC/DVC CẤP TỈNH (99 TTHC)</t>
  </si>
  <si>
    <t>TTHC/DVC CẤP HUYỆN (12 TTHC)</t>
  </si>
  <si>
    <t>TTHC/DVC CẤP XÃ (12 TTHC)</t>
  </si>
  <si>
    <t>TTHC/DVC CẤP HUYỆN (31 TTHC)</t>
  </si>
  <si>
    <t>TTHC/DVC CẤP XÃ (15 TTHC)</t>
  </si>
  <si>
    <t>TTHC/DVC CẤP TỈNH (41 TTHC)</t>
  </si>
  <si>
    <t>TTHC/DVC CẤP TỈNH (85 TTHC)</t>
  </si>
  <si>
    <t>TTTHC/DVC CẤP TỈNH (128 TTHC)</t>
  </si>
  <si>
    <t>TTHC/DVC CẤP HUYỆN (33 TTHC)</t>
  </si>
  <si>
    <t>TTHC/DVC CẤP XÃ (41 TTHC)</t>
  </si>
  <si>
    <t>Đăng ký di vật, cổ vật, bảo vật quốc gia</t>
  </si>
  <si>
    <t>Cấp phép cho người Việt Nam định cư ở nước ngoài, tổ chức, cá nhân nước ngoài tiến hành nghiên cứu sưu tầm di sản văn hóa phi vật thể tại địa phương</t>
  </si>
  <si>
    <t>Xác nhận đủ điều kiện được cấp giấy phép  hoạt động đối với bảo tàng ngoài công lập</t>
  </si>
  <si>
    <t>Cấp giấy phép hoạt động bảo tàng ngoài công lập</t>
  </si>
  <si>
    <t>Cấp giấy phép khai quật khẩn cấp</t>
  </si>
  <si>
    <t>Cấp chứng chỉ hành nghề mua bán di vật, cổ vật, bảo vật quốc gia</t>
  </si>
  <si>
    <t>Công nhận bảo vật quốc gia đối với bảo tàng cấp tỉnh, ban hoặc trung tâm quản lý di tích</t>
  </si>
  <si>
    <t>Công nhận bảo vật quốc gia đối với bảo tàng ngoài công lập, tổ chức, cá nhân là chủ sở hữu hoặc đang quản lý hợp pháp hiện vật</t>
  </si>
  <si>
    <t>Cấp giấy chứng nhận đủ điều kiện kinh doanh giám định cổ vật</t>
  </si>
  <si>
    <t>Cấp lại giấy chứng nhận đủ điều kiện kinh doanh giám định cổ vật</t>
  </si>
  <si>
    <t>Cấp chứng chỉ hành nghề tu bổ di tích</t>
  </si>
  <si>
    <t>Cấp lại chứng chỉ hành nghề tu bổ di tích</t>
  </si>
  <si>
    <t>Cấp giấy chứng nhận đủ điều kiện hành nghề tu bổ di tích</t>
  </si>
  <si>
    <t>Cấp lại giấy chứng nhận đủ điều kiện hành nghề tu bổ di tích</t>
  </si>
  <si>
    <t>Cấp Giấy phép phân loại phim</t>
  </si>
  <si>
    <t>Tiếp nhận thông báo tổ chức thi sáng tác tác phẩm mỹ thuật (thẩm quyền của Sở Văn hóa,Thể thao và Du lịch)</t>
  </si>
  <si>
    <t>Cấp giấy phép triển lãm mỹ thuật (thẩm quyền của Ủy ban nhân dân cấp tỉnh)</t>
  </si>
  <si>
    <t>Cấp giấy phép sao chép tác phẩm  mỹ thuật về danh nhân văn hóa, anh hùng dân tộc, lãnh tụ</t>
  </si>
  <si>
    <t>Cấp giấy phép xây dựng tượng đài, tranh hoành tráng</t>
  </si>
  <si>
    <t>Cấp giấy phép tổ chức trại sáng tác điêu khắc (thẩm quyền của Ủy ban nhân dân cấp tỉnh)</t>
  </si>
  <si>
    <t>Cấp giấy phép đưa tác phẩm nhiếp ảnh từ Việt Nam ra nước ngoài triển lãm (thẩm quyền của Ủy ban nhân dân cấp tỉnh)</t>
  </si>
  <si>
    <t>Cấp giấy phép tổ chức triển lãm do các tổ chức, cá nhân tại địa phương đưa ra nước ngoài không vì mục đích thương mại</t>
  </si>
  <si>
    <t>Cấp giấy phép tổ chức triển lãm do cá nhân nước ngoài tổ chức tại địa phương không vì mục đích thương mại</t>
  </si>
  <si>
    <t>Cấp lại giấy phép tổ chức triển lãm do các tổ chức, cá nhân tại địa phương đưa ra nước ngoài không vì mục đích thương mại</t>
  </si>
  <si>
    <t>Cấp lại giấy phép tổ chức triển lãm do cá nhân nước ngoài tổ chức tại địa phương không vì mục đích thương mại</t>
  </si>
  <si>
    <t>Thông báo tổ chức triển lãm do tổ chức ở địa phương hoặc cá nhân tổ chức tại địa phương không vì mục đích thương mại</t>
  </si>
  <si>
    <t>Tổ chức biểu diễn nghệ thuật trên địa bàn quản lý (không thuộc trường hợp trong khuôn khổ hợp tác quốc tế của các hội chuyên ngành về nghệ thuật biểu diễn thuộc Trung ương, đơn vị sự nghiệp công lập có chức năng biểu diễn nghệ thuật thuộc Trung ương)</t>
  </si>
  <si>
    <t xml:space="preserve">Tổ chức cuộc thi, liên hoan trên địa bàn quản lý ( không thuộc trường hợp toàn quốc và quốc tế của các hội chuyên ngành về nghệ thuật biểu diễn thuộc Trung ương, đơn vị sự nghiệp công lập có chức năng biểu diễn nghệ thuật Trung ương </t>
  </si>
  <si>
    <t>Tổ chức cuộc thi người đẹp, người mẫu</t>
  </si>
  <si>
    <t>Ra nước ngoài dự thi người đẹp, người mẫu</t>
  </si>
  <si>
    <t>Đăng ký tổ chức lễ hội cấp tỉnh</t>
  </si>
  <si>
    <t>Thông báo tổ chức lễ hội cấp tỉnh</t>
  </si>
  <si>
    <t>Cấp giấy phép đủ điều kiện kinh doanh dịch vụ karaoke cấp tỉnh</t>
  </si>
  <si>
    <t>Cấp giấy phép đủ điều kiện kinh doanh dịch vụ vũ trường</t>
  </si>
  <si>
    <t>Cấp giấy phép điều chỉnh Giấy phép đủ điều kiện kinh doanh dịch vụ karaoke cấp tỉnh</t>
  </si>
  <si>
    <t>Cấp giấy phép điều chỉnh Giấy phép đủ điều kiện kinh doanh dịch vụ vũ trường</t>
  </si>
  <si>
    <t>Tiếp nhận hồ sơ thông báo sản phẩm quảng cáo trên bảng quảng cáo, băng-rôn</t>
  </si>
  <si>
    <t>Tiếp nhận thông báo tổ chức đoàn người thực hiện quảng cáo</t>
  </si>
  <si>
    <t>Cấp giấy phép thành lập Văn phòng đại diện của doanh nghiệp quảng cáo nước ngoài tại Việt Nam</t>
  </si>
  <si>
    <t>Cấp sửa đổi, bổ sung Giấy phép thành lập Văn phòng đại diện của doanh nghiệp quảng cáo nước ngoài tại Việt Nam</t>
  </si>
  <si>
    <t>Cấp lại giấy phép thành lập Văn phòng đại diện của doanh nghiệp quảng cáo nước ngoài tại Việt Nam</t>
  </si>
  <si>
    <t>Cấp phép nhập khẩu văn hóa phẩm không nhằm mục đích kinh doanh thuộc thẩm quyền của Sở Văn hóa, Thể thao và Du lịch</t>
  </si>
  <si>
    <t>Giám định văn hóa phẩm xuất khẩu không nhằm mục đích kinh doanh của cá nhân, tổ chức cấp tỉnh</t>
  </si>
  <si>
    <t>Phê duyệt nội dung tác phẩm mỹ thuật, tác phẩm nhiếp ảnh nhập khẩu cấp tỉnh</t>
  </si>
  <si>
    <t>Xác nhận danh mục sản phẩm nghe nhìn có nội dung vui chơi giải trí nhập khẩu cấp tỉnh</t>
  </si>
  <si>
    <t xml:space="preserve">Xét tặng danh hiệu “Nghệ sĩ nhân dân” </t>
  </si>
  <si>
    <t>Xéttặng danh hiệu “Nghệ sĩ ưu tú”</t>
  </si>
  <si>
    <t>Xét tặng danh hiệu “Nghệ nhân nhân dân” trong lĩnh vực di sản văn hóa phi vật thể</t>
  </si>
  <si>
    <t>Xét tặng danh hiệu “Nghệ nhân ưu tú” trong lĩnh vực di sản văn hóa phi vật thể</t>
  </si>
  <si>
    <t>Xét tặng “Giải thưởng Hồ Chí Minh” về văn học, nghệ thuật</t>
  </si>
  <si>
    <t>Xét tặng “Giải thưởng Nhà nước” về văn học, nghệ thuật</t>
  </si>
  <si>
    <t>Thông báo thành lập đối với thư viện chuyên ngành ở cấp tỉnh, thư viện đại học là thư viện ngoài công lập và thư viện của tổ chức, cá nhân nước ngoài có phục vụ người Việt Nam</t>
  </si>
  <si>
    <t>Thông báo sáp nhập, hợp nhất, chia, tách thư viện đối với thư viện chuyên ngành ở cấp tỉnh, thư viện đại học là thư viện ngoài công lập, thư viện của tổ chức, cá nhân nước ngoài có phục vụ người Việt Nam</t>
  </si>
  <si>
    <t>Thông báo chấm dứt hoạt động đối với thư viện chuyên ngành ở cấp tỉnh, thư viện đại học là thư viện ngoài công lập, thư viện của tổ chức cá nhân nước ngoài có phục vụ người Việt Nam</t>
  </si>
  <si>
    <t>Cấp giấy chứng nhận đăng ký hoạt động của cơ sở hỗ trợ nạn nhân bạo lực gia đình (thẩm quyền của UBND cấp tỉnh</t>
  </si>
  <si>
    <t>Cấp lại giấy chứng nhận đăng ký hoạt động của cơ sở hỗ trợ nạn nhân bạo lực gia đình (thẩm quyền của UBND cấp tỉnh</t>
  </si>
  <si>
    <t>Đổi giấy chứng nhận đăng ký hoạt động của cơ sở hỗ trợ nạn nhân bạo lực gia đình (thẩm quyền của UBND cấp tỉnh)</t>
  </si>
  <si>
    <t>Cấp giấy chứng nhận đăng ký hoạt động của cơ sở tư vấn về phòng, chống bạo lực gia đình (thẩm quyền của UBND cấp tỉnh)</t>
  </si>
  <si>
    <t>Cấp lại giấy chứng nhận đăng ký hoạt động của cơ sở tư vấn về phòng, chống bạo lực gia đình (thẩm quyền của UBND cấp tỉnh)</t>
  </si>
  <si>
    <t>Đổi giấy chứng nhận đăng ký hoạt động của cơ sở tư vấn về phòng, chống bạo lực gia đình (thẩm quyền của UBND cấp tỉnh)</t>
  </si>
  <si>
    <t>Cấp giấy chứng nhận nghiệp vụ về chăm sóc nạn nhân bạo lực gia đình</t>
  </si>
  <si>
    <t>Cấp giấy chứng nhận nghiệp vụ tư vấn về phòng, chống bạo lực gia đình</t>
  </si>
  <si>
    <t>Cấp thẻ nhân viên chăm sóc nạn nhân bạo lực gia đình</t>
  </si>
  <si>
    <t>Cấp lại thẻ nhân viên chăm sóc nạn nhân bạo lực gia đình</t>
  </si>
  <si>
    <t>Cấp thẻ nhân viên tư vấn phòng, chống bạo lực gia đình</t>
  </si>
  <si>
    <t>Cấp lại thẻ nhân viên tư vấn phòng, chống bạo lực gia đình</t>
  </si>
  <si>
    <t>Cho phép tổ chức triển khai sử dụng vũ khí quân dụng, súng săn, vũ khí thể thao, vật liệu nổ, công cụ hỗ trợ còn tính năng, tác dụng được sử dụng làm đạo cụ</t>
  </si>
  <si>
    <t>Cấp giấy chứng nhận đủ điều kiện kinh doanh hoạt động thể thao của câu lạc bộ thể thao chuyên nghiệp</t>
  </si>
  <si>
    <t>Cấp giấy chứng nhận đủ điều kiện kinh doanh hoạt động thể thao</t>
  </si>
  <si>
    <t>Cấp lại giấy chứng nhận đủ điều kiện kinh doanh hoạt động thể thao trong trường hợp thay đổi nội dung ghi trong giấy chứng nhận</t>
  </si>
  <si>
    <t>Cấp lại giấy chứng nhận đủ điều kiện kinh doanh hoạt động thể thao trong trường hợp bị mất hoặc hư hỏng</t>
  </si>
  <si>
    <t>Đăng cai giải thi đấu, trận thi đấu do liên đoàn thể thao quốc gia hoặc liên đoàn thể thao quốc tế tổ chức hoặc đăng cai tổ chức</t>
  </si>
  <si>
    <t>Đăng cai giải thi đấu, trận thi đấu thể thao thành tích cao khác do liên đoàn thể thao tỉnh, thành phố trực thuộc trung ương tổ chức</t>
  </si>
  <si>
    <t>Đăng cai tổ chức giải thi đấu vô địch từng môn thể thao của tỉnh, thành phố trực thuộc trung ương</t>
  </si>
  <si>
    <t>Cấp giấy chứng nhận đủ điều kiện kinh doanh hoạt động thể thao đối với môn Yoga</t>
  </si>
  <si>
    <t>Cấp giấy chứng nhận đủ điều kiện kinh doanh hoạt động thể thao đối với môn Golf</t>
  </si>
  <si>
    <t>Cấp giấy chứng nhận đủ điều kiện kinh doanh hoạt động thể thao đối với môn Cầu lông</t>
  </si>
  <si>
    <t>Cấp giấy chứng nhận đủ điều kiện kinh doanh hoạt động thể thao đối với môn Taekwondo</t>
  </si>
  <si>
    <t>Cấp giấy chứng nhận đủ điều kiện kinh doanh hoạt động thể thao đối với môn Karate</t>
  </si>
  <si>
    <t>Cấp giấy chứng nhận đủ điều kiện kinh doanh hoạt động thể thao đối với môn Bơi, Lặn</t>
  </si>
  <si>
    <t>Cấp giấy chứng nhận đủ điều kiện kinh doanh hoạt động thể thao đối với môn Billards &amp; Snooker</t>
  </si>
  <si>
    <t>Cấp giấy chứng nhận đủ điều kiện kinh doanh hoạt động thể thao đối với môn Bóng bàn</t>
  </si>
  <si>
    <t>Cấp giấy chứng nhận đủ điều kiện kinh doanh hoạt động thể thao đối với môn Dù lượn và Diều bay</t>
  </si>
  <si>
    <t>Cấp giấy chứng nhận đủ điều kiện kinh doanh hoạt động thể thao đối với môn Khiêu vũ thể thao</t>
  </si>
  <si>
    <t>Cấp giấy chứng nhận đủ điều kiện kinh doanh hoạt động thể thao đối với môn Thể dục thẩm mỹ</t>
  </si>
  <si>
    <t>Cấp giấy chứng nhận đủ điều kiện kinh doanh hoạt động thể thao đối với môn Judo</t>
  </si>
  <si>
    <t>Cấp giấy chứng nhận đủ điều kiện kinh doanh hoạt động thể thao đối với môn Thể dục thể hình và Fitness</t>
  </si>
  <si>
    <t>Cấp giấy chứng nhận đủ điều kiện kinh doanh hoạt động thể thao đối với môn Lân Sư Rồng</t>
  </si>
  <si>
    <t>Cấp giấy chứng nhận đủ điều kiện kinh doanh hoạt động thể thao đối với môn Vũ đạo thể thao giải trí</t>
  </si>
  <si>
    <t>Cấp giấy chứng nhận đủ điều kiện kinh doanh hoạt động thể thao đối với môn Quyền anh</t>
  </si>
  <si>
    <t>Cấp giấy chứng nhận đủ điều kiện kinh doanh hoạt động thể thao đối với môn Võ cổ truyền, Vovinam</t>
  </si>
  <si>
    <t>Cấp giấy chứng nhận đủ điều kiện kinh doanh hoạt động thể thao đối với môn Mô tô nước trên biển</t>
  </si>
  <si>
    <t>Cấp giấy chứng nhận đủ điều kiện kinh doanh hoạt động thể thao đối với môn Bóng đá</t>
  </si>
  <si>
    <t>Cấp giấy chứng nhận đủ điều kiện kinh doanh hoạt động thể thao đối với môn Quần vợt</t>
  </si>
  <si>
    <t>Cấp giấy chứng nhận đủ điều kiện kinh doanh hoạt động thể thao đối với môn Patin</t>
  </si>
  <si>
    <t>Cấp giấy chứng nhận đủ điều kiện kinh doanh hoạt động thể thao đối với môn Lặn biển thể thao giải trí</t>
  </si>
  <si>
    <t>Cấp giấy chứng nhận đủ điều kiện kinh doanh hoạt động thể thao đối với môn Bắn súng thể thao</t>
  </si>
  <si>
    <t>Cấp giấy chứng nhận đủ điều kiện kinh doanh hoạt động thể thao đối với môn Bóng ném</t>
  </si>
  <si>
    <t>Cấp giấy chứng nhận đủ điều kiện kinh doanh hoạt động thể thao đối với môn Wushu</t>
  </si>
  <si>
    <t>Cấp giấy chứng nhận đủ điều kiện kinh doanh hoạt động thể thao đối với môn Leo núi thể thao</t>
  </si>
  <si>
    <t>Cấp giấy chứng nhận đủ điều kiện kinh doanh hoạt động thể thao đối với môn Bóng rổ</t>
  </si>
  <si>
    <t>Cấp giấy chứng nhận đủ điều kiện kinh doanh hoạt động thể thao đối với môn Đấu kiếm thể thao</t>
  </si>
  <si>
    <t>Công nhận điểm du lịch cấp tỉnh</t>
  </si>
  <si>
    <t>Cấp giấy phép kinh doanh dịch vụ lữ hành nội địa</t>
  </si>
  <si>
    <t>Cấp lại giấy phép kinh doanh dịch vụ lữ hành nội địa</t>
  </si>
  <si>
    <t>Cấp đổi giấy phép kinh doanh dịch vụ lữ hành nội địa</t>
  </si>
  <si>
    <t>Thu hồi giấy phép kinh doanh dịch vụ lữ hành nội địa trong trường hợp doanh nghiệp chấm dứt hoạt động kinh doanh dịch vụ lữ hành</t>
  </si>
  <si>
    <t>Thu hồi giấy phép kinh doanh dịch vụ lữ hành nội địa trong trường hợp doanh nghiệp giải thể</t>
  </si>
  <si>
    <t>Thu hồi giấy phép kinh doanh dịch vụ lữ hành nội địa trong trường hợp doanh nghiệp phá sản</t>
  </si>
  <si>
    <t>Chấm dứt hoạt động của Văn phòng đại diện tại Việt Nam của doanh nghiệp kinh doanh dịch vụ lữ hành nước ngoài</t>
  </si>
  <si>
    <t>Cấp thẻ hướng dẫn viên du lịch tại điểm</t>
  </si>
  <si>
    <t>Cấp giấy chứng nhận khóa cập nhật kiến thức cho hướng dẫn viên du lịch nội địa và hướng dẫn viên du lịch quốc tế</t>
  </si>
  <si>
    <t>Cấp giấy phép thành lập Văn phòng đại diện tại Việt Nam của doanh nghiệp kinh doanh dịch vụ lữ hành nước ngoài</t>
  </si>
  <si>
    <t>Cấp lại giấy phép thành lập Văn phòng đại diện tại Việt Nam của doanh nghiệp kinh doanh dịch vụ lữ hành nước ngoài trong trường hợp chuyển địa điểm đặt trụ sở của văn phòng đại diện</t>
  </si>
  <si>
    <t>Cấp lại giấy phép thành lập Văn phòng đại diện tại Việt Nam của doanh nghiệp kinh doanh dịch vụ lữ hành nước ngoài trong trường hợp Giấy phép thành lập Văn phòng đại diện bị mất, bị hủy hoại, bị hư hỏng hoặc bị tiêu hủy</t>
  </si>
  <si>
    <t>Điều chỉnh giấy phép thành lập Văn phòng đại diện tại Việt Nam của doanh nghiệp kinh doanh dịch vụ lữ hành nước ngoài</t>
  </si>
  <si>
    <t>Gia hạn giấy phép thành lập Văn phòng đại diện tại Việt Nam của doanh nghiệp kinh doanh dịch vụ lữ hành nước ngoài</t>
  </si>
  <si>
    <t>Cấp thẻ hướng dẫn viên du lịch quốc tế</t>
  </si>
  <si>
    <t>Cấp thẻ hướng dẫn viên du lịch nội địa</t>
  </si>
  <si>
    <t>Cấp đổi thẻ hướng dẫn viên du lịch quốc tế, thẻ hướng dẫn viên du lịch nội địa</t>
  </si>
  <si>
    <t>Cấp lại thẻ hướng dẫn viên du lịch</t>
  </si>
  <si>
    <t>Công nhận khu du lịch cấp tỉnh</t>
  </si>
  <si>
    <t>Công nhận cơ sở kinh doanh dịch vụ thể thao đạt tiêu chuẩn phục vụ khách du lịch</t>
  </si>
  <si>
    <t>Công nhận cơ sở kinh doanh dịch vụ vui chơi, giải trí đạt tiêu chuẩn phục vụ khách du lịch</t>
  </si>
  <si>
    <t>Công nhận cơ sở kinh doanh dịch vụ chăm sóc sức khỏe đạt tiêu chuẩn phục vụ khách du lịch</t>
  </si>
  <si>
    <t>Công nhận cơ sở kinh doanh dịch vụ mua sắm đạt tiêu chuẩn phục vụ khách du lịch</t>
  </si>
  <si>
    <t>Công nhận cơ sở kinh doanh dịch vụ ăn uống đạt tiêu chuẩn phục vụ khách du lịch</t>
  </si>
  <si>
    <t>Công nhận hạng cơ sở lưu trú du lịch: hạng 1-3 sao đối với cơ sở lưu trú du lịch (khách sạn, biệt thự du lịch, căn hộ du lịch, tàu thủy lưu trú du lịch)</t>
  </si>
  <si>
    <t>Cấp biển hiệu phương tiện vận tải khách du lịch</t>
  </si>
  <si>
    <t>Cấp đổi biển hiệu phương tiện vận tải khách du lịch</t>
  </si>
  <si>
    <t>Cấp lại biển hiệu phương tiện vận tải khách du lịch</t>
  </si>
  <si>
    <t>TTTHC/DVC CẤP HUYỆN (15 TTHC)</t>
  </si>
  <si>
    <t>Xét tặng danh hiệu Khu dân cư văn hóa hàng năm</t>
  </si>
  <si>
    <t>Xét tặng Giấy khen Khu dân cư văn hóa</t>
  </si>
  <si>
    <t>Đăng ký tổ chức lễ hội cấp huyện</t>
  </si>
  <si>
    <t>Thông báo tổ chức lễ hội cấp huyện</t>
  </si>
  <si>
    <t>Thông báo thành lập đối với thư viện thuộc cơ sở giáo dục mầm non, cơ sở giáo dục phổ thông, cơ sở giáo dục nghề nghiệp và cơ sở giáo dục khác ngoài công lập và thư viện tư nhân có phục vụ cộng đồng</t>
  </si>
  <si>
    <t>Thông báo sáp nhập, hợp nhất, chia, tách thư viện đối với thư viện thuộc cơ sở giáo dục mầm non, cơ sở giáo dục phổ thông, cơ sở giáo dục nghề nghiệp và cơ sở giáo dục khác ngoài công lập, thư viện tư nhân có phục vụ cộng đồng</t>
  </si>
  <si>
    <t>Thông báo chấm dứt hoạt động thư viện đối với thư viện thuộc cơ sở giáo dục mầm non, cơ sở giáo dục phổ thông, cơ sở giáo dục nghề nghiệp và cơ sở giáo dục khác ngoài công lập, thư viện tư nhân có phục vụ cộng đồng</t>
  </si>
  <si>
    <t>Cấp giấy chứng nhận đăng ký hoạt động của cơ sở hỗ trợ nạn nhân bạo lực gia đình (thẩm quyền của UBND cấp huyện)</t>
  </si>
  <si>
    <t>Cấp lại giấy chứng nhận đăng ký hoạt động của cơ sở hỗ trợ nạn nhân bạo lực gia đình (thẩm quyền của UBND cấp huyện)</t>
  </si>
  <si>
    <t>Đổi giấy chứng nhận đăng ký hoạt động của cơ sở hỗ trợ nạn nhân bạo lực gia đình(thẩm quyền của UBND cấp huyện)</t>
  </si>
  <si>
    <t>Cấp giấy chứng nhận đăng ký hoạt động của cơ sở tư vấn về phòng, chống bạo lực gia đình (thẩm quyền của UBND cấp huyện)</t>
  </si>
  <si>
    <t>Cấp lại giấy chứng nhận đăng ký hoạt động của cơ sở tư vấn về phòng, chống bạo lực gia đình (thẩm quyền của UBND cấp huyện)</t>
  </si>
  <si>
    <t>Đổi giấy chứng nhận đăng ký hoạt động của cơ sở tư vấn về phòng, chống bạo lực gia đình (thẩm quyền của UBND cấp huyện)</t>
  </si>
  <si>
    <t>TTHC/DVC CẤP XÃ (07 TTHC)</t>
  </si>
  <si>
    <t>Xét tặng danh hiệu Gia đình văn hóa hàng năm</t>
  </si>
  <si>
    <t>Xét tặng Giấy khen Gia đình văn hóa</t>
  </si>
  <si>
    <t>Thông báo tổ chức lễ hội cấp xã</t>
  </si>
  <si>
    <t>Thông báo thành lập thư viện đối với thư viện cộng đồng</t>
  </si>
  <si>
    <t>Thông báo sáp nhập, hợp nhất, chia, tách thư viện đối với thư viện cộng đồng</t>
  </si>
  <si>
    <t>Thông báo chấm dứt hoạt động thư viện cộng đồng</t>
  </si>
  <si>
    <t>Công nhận câu lạc bộ thể thao cơ sở</t>
  </si>
  <si>
    <t>TTHC/DVC CẤP TỈNH (54 TTHC)</t>
  </si>
  <si>
    <t>TTHC/DVC CẤP TỈNH (138 TTHC)</t>
  </si>
  <si>
    <t>TTHC/DVC CẤP XÃ (01 TTHC)</t>
  </si>
  <si>
    <t>TTHC/DVC DO CƠ QUAN KHÁC GIẢI QUYẾT (08 TTHC)</t>
  </si>
  <si>
    <t>TTHC/DVC CẤP TỈNH (112 TTHC)</t>
  </si>
  <si>
    <t>TTHC/DVC CẤP HUYỆN (21 TTHC)</t>
  </si>
  <si>
    <t>TTHC/DVC CẤP XÃ (03 TTHC)</t>
  </si>
  <si>
    <t>TTHC/DVC CẤP TỈNH (09 TTHC)</t>
  </si>
  <si>
    <t>TTHC/DVC CẤP HUYỆN (08 TTHC)</t>
  </si>
  <si>
    <t>TTTHC/DVC CẤP XÃ (07 TTHC)</t>
  </si>
  <si>
    <t>Thẩm định thành lập đơn vị sự nghiệp công lập</t>
  </si>
  <si>
    <t>Thẩm định tổ chức lại đơn vị sự nghiệp công lập</t>
  </si>
  <si>
    <t>Thẩm định giải thể đơn vị sự nghiệp công lập</t>
  </si>
  <si>
    <t>Thẩm định thành lập tổ chức hành chính</t>
  </si>
  <si>
    <t>Thẩm định tổ chức lại tổ chức hành chính</t>
  </si>
  <si>
    <t>Thẩm định giải thể tổ chức hành chính</t>
  </si>
  <si>
    <t>Thẩm định Đề án vị trí việc làm (đối với ĐVSNCL)</t>
  </si>
  <si>
    <t>Thẩm định điều chỉnh vị trí việc làm (đối với ĐVSNCL)</t>
  </si>
  <si>
    <t>Thẩm định Đề án vị trí việc làm (đối với cơ quan, tổ chức      hành chính)</t>
  </si>
  <si>
    <t>Thẩm định điều chỉnh vị trí việc làm (đối với cơ quan, tổ chức hành chính)</t>
  </si>
  <si>
    <t>Thẩm định số lượng người làm việc</t>
  </si>
  <si>
    <t xml:space="preserve">Thẩm định điều chỉnh số lượng người làm việc </t>
  </si>
  <si>
    <t>Công nhận ban vận động thành lập hội</t>
  </si>
  <si>
    <t>Thành lập hội</t>
  </si>
  <si>
    <t>Phê duyệt điều lệ hội</t>
  </si>
  <si>
    <t>Chia, tách; sáp nhập; hợp nhất hội</t>
  </si>
  <si>
    <t>Đổi tên hội</t>
  </si>
  <si>
    <t>Hội tự giải thể</t>
  </si>
  <si>
    <t>Báo cáo tổ chức đại hội nhiệm kỳ, đại hội bất thường của hội</t>
  </si>
  <si>
    <t>Cho phép hội đặt văn phòng đại diện</t>
  </si>
  <si>
    <t>Thành lập và công nhận điều lệ quỹ</t>
  </si>
  <si>
    <t>Công nhận quỹ đủ điều kiện hoạt động và công nhận thành viên hội đồng quản lý quỹ</t>
  </si>
  <si>
    <t>Công nhận thay đổi, bổ sung thành viên hội đồng quản lý quỹ</t>
  </si>
  <si>
    <t>Thay đổi giấy phép thành lập và công nhận điều lệ (sửa đổi, bổ sung) quỹ</t>
  </si>
  <si>
    <t>Cấp lại giấy phép thành lập và công nhận điều lệ quỹ</t>
  </si>
  <si>
    <t>Cho phép quỹ hoạt động trở lại sau khi bị đình chỉ có thời hạn hoạt động</t>
  </si>
  <si>
    <t>Hợp nhất, sáp nhập, chia, tách, mở rộng phạm vi hoạt động quỹ</t>
  </si>
  <si>
    <t>Đổi tên quỹ</t>
  </si>
  <si>
    <t>Tự giải thể quỹ</t>
  </si>
  <si>
    <t>Thi tuyển công chức</t>
  </si>
  <si>
    <t>Xét tuyển công chức</t>
  </si>
  <si>
    <t>Tiếp nhận vào công chức</t>
  </si>
  <si>
    <t>Thi nâng ngạch công chức</t>
  </si>
  <si>
    <t>Thăng hạng chức danh nghề nghiệp viên chức</t>
  </si>
  <si>
    <t>Thi tuyển viên chức</t>
  </si>
  <si>
    <t>Xét tuyển viên chức</t>
  </si>
  <si>
    <t>Tiếp nhận vào làm viên chức</t>
  </si>
  <si>
    <t>Thẩm định thành lập thôn mới, tổ dân phố mới</t>
  </si>
  <si>
    <t>Phân loại đơn vị hành chính cấp xã</t>
  </si>
  <si>
    <t>Thành lập tổ chức thanh niên xung phong ở cấp tỉnh</t>
  </si>
  <si>
    <t>Giải thể tổ chức thanh niên xung phong ở cấp tỉnh</t>
  </si>
  <si>
    <t>Xác nhận phiên hiệu thanh niên xung phong ở cấp tỉnh</t>
  </si>
  <si>
    <t>Đề nghị công nhận tổ chức tôn giáo có địa bàn hoạt động ở một tỉnh</t>
  </si>
  <si>
    <t>Đăng ký sửa đổi hiến chương của tổ chức tôn giáo có địa bàn hoạt động ở một tỉnh</t>
  </si>
  <si>
    <t>Đề nghị thành lập, chia, tách, sáp nhập, hợp nhất tổ chức tôn giáo trực thuộc có địa bàn hoạt động ở một tỉnh</t>
  </si>
  <si>
    <t>Đăng ký thuyên chuyển chức sắc, chức việc, nhà tu hành là người đang bị buộc tội hoặc người chưa được xóa án tích</t>
  </si>
  <si>
    <t>Đề nghị sinh hoạt tôn giáo tập trung của người nước ngoài cử trú hợp pháp tại Việt Nam</t>
  </si>
  <si>
    <t>Đề nghị mời tổ chức, cá nhân nước ngoài vào Việt Nam thực hiện hoạt động tôn giáo ở một tỉnh</t>
  </si>
  <si>
    <t>Đề nghị mời chức sắc, nhà tu hành là người nước ngoài đến giảng đạo cho tổ chức được cấp chứng nhận đăng ký hoạt động tôn giáo ở một tỉnh</t>
  </si>
  <si>
    <t>Đề nghị thay đổi tên của tổ chức tôn giáo, tổ chức tôn giáo trực thuộc có địa bàn hoạt động ở một tỉnh</t>
  </si>
  <si>
    <t>Đề nghị thay đổi trụ sở của tổ chức tôn giáo, tổ chức tôn giáo trực thuộc</t>
  </si>
  <si>
    <t>Thông báo thay đổi trụ sở của tổ chức tôn giáo, tổ chức tôn giáo trực thuộc</t>
  </si>
  <si>
    <t>Đề nghị cấp đăng ký pháp nhân phi thương mại cho tổ chức tôn giáo trực thuộc có địa bàn hoạt động ở một tỉnh</t>
  </si>
  <si>
    <t>Đề nghị tự giải thể tổ chức tôn giáo có địa bàn hoạt động ở một tỉnh theo quy định của hiến chương</t>
  </si>
  <si>
    <t>Đề nghị giải thể tổ chức tôn giáo trực thuộc có địa bàn hoạt động ở một tỉnh theo quy định của hiến chương của tổ chức</t>
  </si>
  <si>
    <t>Thông báo về việc đã giải thể tổ chức tôn giáo trực thuộc có địa bàn hoạt động ở một tỉnh theo quy định của hiến chương của tổ chức</t>
  </si>
  <si>
    <t>Thông báo tổ chức quyên góp không thuộc quy định tại điểm a và điểm b khoản 3 Điều 19 của Nghị định số 162/2017/NĐ-CP</t>
  </si>
  <si>
    <t>Đề nghị cấp chứng nhận đăng ký hoạt động tôn giáo cho tổ chức có địa bàn hoạt động ở một tỉnh</t>
  </si>
  <si>
    <t>Thông báo người được phong phẩm hoặc suy cử làm chức sắc đối với các trường hợp quy định tại khoản 2 Điều 33 của Luật Tín ngưỡng, tôn giáo</t>
  </si>
  <si>
    <t>Thông báo hủy kết quả phong phẩm hoặc suy cử chức sắc đối với các trường hợp quy định tại khoản 2 Điều 33 của Luật Tín ngưỡng, tôn giáo</t>
  </si>
  <si>
    <t>Đăng ký người được bổ nhiệm, bầu cử, suy cử làm chức việc đối với các trường hợp quy định tại khoản 2 Điều 34 của Luật Tín ngưỡng, tôn giáo</t>
  </si>
  <si>
    <t>Đăng ký người được bổ nhiệm, bầu cử, suy cử làm chức việc của tổ chức được cấp chứng nhận đăng ký hoạt động tôn giáo có địa bàn hoạt động ở một tỉnh</t>
  </si>
  <si>
    <t>Thông báo về người được bổ nhiệm, bầu cử, suy cử làm chức việc đối với các trường hợp quy định tại khoản 2 Điều 34 của Luật Tín ngưỡng, tôn giáo</t>
  </si>
  <si>
    <t>Thông báo về người được bổ nhiệm, bầu cử, suy cử làm chức việc của tổ chức được cấp chứng nhận đăng ký hoạt động tôn giáo có địa bàn hoạt động ở một tỉnh</t>
  </si>
  <si>
    <t>Thông báo kết quả bổ nhiệm, bầu cử, suy cử những người lãnh đạo tổ chức của tổ chức được cấp chứng nhận đăng ký hoạt động tôn giáo có địa bàn hoạt động ở một tỉnh theo quy định tại khoản 7 Điều 34 của Luật Tín ngưỡng, tôn giáo</t>
  </si>
  <si>
    <t>Thông báo kết quả bổ nhiệm, bầu cử, suy cử những người lãnh đạo tổ chức đối với tổ chức tôn giáo có địa bàn hoạt động ở một tỉnh theo quy định tại khoản 7 Điều 34 của Luật Tín ngưỡng, tôn giáo</t>
  </si>
  <si>
    <t>Thông báo kết quả bổ nhiệm, bầu cử, suy cử những người lãnh đạo tổ chức đối với tổ chức tôn giáo trực thuộc có địa bàn hoạt động ở một tỉnh theo quy định tại khoản 7 Điều 34 của Luật Tín ngưỡng, tôn giáo</t>
  </si>
  <si>
    <t>Thông báo thuyên chuyển chức sắc, chức việc, nhà tu hành</t>
  </si>
  <si>
    <t>Thông báo cách chức, bãi nhiệm chức sắc, chức việc đối với các trường hợp quy định tại khoản 2 Điều 33 và khoản 2 Điều 34 của Luật Tín ngưỡng, tôn giáo</t>
  </si>
  <si>
    <t>Thông báo cách chức, bãi nhiệm chức việc của tổ chức được cấp chứng nhận đăng ký hoạt động tôn giáo có địa bàn hoạt động ở một tỉnh</t>
  </si>
  <si>
    <t>Đăng ký mở lớp bồi dưỡng về tôn giáo cho người chuyên hoạt động tôn giáo</t>
  </si>
  <si>
    <t>Thông báo danh mục hoạt động tôn giáo đối với tổ chức có địa bàn hoạt động tôn giáo ở nhiều huyện thuộc một tỉnh</t>
  </si>
  <si>
    <t>Thông báo danh mục hoạt động tôn giáo bổ sung đối với tổ chức có địa bàn hoạt động tôn giáo ở nhiều huyện thuộc một tỉnh</t>
  </si>
  <si>
    <t>Thông báo tổ chức hội nghị thường niên của tổ chức tôn giáo, tổ chức tôn giáo trực thuộc có địa bàn hoạt động ở nhiều huyện thuộc một tỉnh</t>
  </si>
  <si>
    <t>Đề nghị tổ chức đại hội của tổ chức tôn giáo, tổ chức tôn giáo trực thuộc, tổ chức được cấp chứng nhận đăng ký hoạt động tôn giáo có địa bàn hoạt động ở nhiều huyện thuộc một tỉnh</t>
  </si>
  <si>
    <t>Đề nghị tổ chức cuộc lễ ngoài cơ sở tôn giáo, địa điểm hợp pháp đã đăng ký có quy mô tổ chức ở nhiều huyện thuộc một tỉnh hoặc ở nhiều tỉnh</t>
  </si>
  <si>
    <t>Đề nghị giảng đạo ngoài địa bàn phụ trách, cơ sở tôn giáo, địa điểm hợp pháp đã đăng ký có quy mô tổ chức ở nhiều huyện thuộc một tỉnh hoặc ở nhiều tỉnh</t>
  </si>
  <si>
    <t>Tặng thưởng Bằng khen của Chủ tịch UBND tỉnh</t>
  </si>
  <si>
    <t xml:space="preserve">Tặng Cờ thi đua của UBND tỉnh </t>
  </si>
  <si>
    <t xml:space="preserve">Tặng danh hiệu Chiến sỹ thi đua cấp tỉnh </t>
  </si>
  <si>
    <t>Tặng danh hiệu Tập thể Lao động xuất sắc</t>
  </si>
  <si>
    <t>Tặng thưởng Bằng khen của Chủ tịch UBND tỉnh theo đợt hoặc chuyên đề</t>
  </si>
  <si>
    <t>Tặng Cờ thi đua của UBND tỉnh theo đợt hoặc chuyên đề</t>
  </si>
  <si>
    <t xml:space="preserve">Tặng thưởng Bằng khen của Chủ tịch UBND tỉnh về thành tích đột xuất </t>
  </si>
  <si>
    <t xml:space="preserve">Tặng thưởng Bằng khen của Chủ tịch UBND tỉnh cho gia đình </t>
  </si>
  <si>
    <t>Tặng thưởng Bằng khen của Chủ tịch UBND tỉnh về thành tích đối ngoại</t>
  </si>
  <si>
    <t>Xét tặng danh hiệu và trao giải thưởng “Doanh nhân tiêu biểu”, “Doanh nghiệp tiêu biểu” tỉnh Tuyên Quang</t>
  </si>
  <si>
    <t>Thẩm định về giải thể đơn vị sự nghiệp công lập</t>
  </si>
  <si>
    <t>Thẩm định về giải thể tổ chức hành chính</t>
  </si>
  <si>
    <t>Thẩm định hồ sơ người đang trực tiếp tham gia hoạt động chữ thập đỏ bị tai nạn dẫn đến thiệt hại về sức khỏe</t>
  </si>
  <si>
    <t>Xem xét, chi trả chi phí cho người đang trực tiếp tham gia hoạt động chữ thập đỏ bị tai nạn dẫn đến thiệt hại về sức khỏe</t>
  </si>
  <si>
    <t>Thông báo mở lớp bồi dưỡng về tôn giáo theo quy định tại khoản 2 Điều 41 Luật Tín ngưỡng, tôn giáo</t>
  </si>
  <si>
    <t>Thông báo danh mục hoạt động tôn giáo đối với tổ chức có địa bàn hoạt động tôn giáo ở nhiều xã thuộc một huyện</t>
  </si>
  <si>
    <t>Thông báo danh mục hoạt động tôn giáo bổ sung đối với tổ chức có địa bàn hoạt động tôn giáo ở nhiều xã thuộc một huyện</t>
  </si>
  <si>
    <t>Thông báo tổ chức hội nghị thường niên của tổ chức tôn giáo, tổ chức tôn giáo trực thuộc có địa bàn hoạt động ở một huyện</t>
  </si>
  <si>
    <t>Đề nghị tổ chức đại hội của tổ chức tôn giáo, tổ chức tôn giáo trực thuộc, tổ chức được cấp chứng nhận đăng ký hoạt động tôn giáo có địa bàn hoạt động ở một huyện</t>
  </si>
  <si>
    <t>Đề nghị tổ chức cuộc lễ ngoài cơ sở tôn giáo, địa điểm hợp pháp đã đăng ký có quy mô tổ chức ở một huyện</t>
  </si>
  <si>
    <t>Đề nghị giảng đạo ngoài địa bàn phụ trách, cơ sở tôn giáo, địa điểm hợp pháp đã đăng ký có quy mô tổ chức ở một huyện</t>
  </si>
  <si>
    <t>Thông báo tổ chức quyên góp ngoài địa bàn một xã nhưng trong địa bàn một huyện, quận, thị xã, thành phố thuộc tỉnh, thành phố thuộc thành phố trực thuộc trung ương của cơ sở tín ngưỡng, tổ chức tôn giáo, tổ chức tôn giáo trực thuộc</t>
  </si>
  <si>
    <t>Tặng Giấy khen của Chủ tịch UBND cấp huyện về thành tích thực hiện nhiệm vụ chính trị</t>
  </si>
  <si>
    <t>Tặng danh hiệu Tập thể lao động tiên tiến</t>
  </si>
  <si>
    <t>Tặng danh hiệu Chiến sỹ thi đua cơ sở</t>
  </si>
  <si>
    <t>Tặng danh hiệu Lao động tiên tiến</t>
  </si>
  <si>
    <t>Tặng Giấy khen của Chủ tịch UBND cấp huyện về thành tích thi đua theo đợt, chuyên đề</t>
  </si>
  <si>
    <t>Tặng Giấy khen của Chủ tịch UBND cấp huyện về thành tích đột xuất</t>
  </si>
  <si>
    <t>Tặng Giấy khen của Chủ tịch UBND cấp huyện về khen thưởng đối ngoại</t>
  </si>
  <si>
    <t>Tặng Giấy khen của Chủ tịch UBND cấp huyện cho gia đình</t>
  </si>
  <si>
    <t>Đăng ký hoạt động tín ngưỡng</t>
  </si>
  <si>
    <t>Đăng ký bổ sung hoạt động tín ngưỡng</t>
  </si>
  <si>
    <t>Đăng ký sinh hoạt tôn giáo tập trung</t>
  </si>
  <si>
    <t>Thông báo danh mục hoạt động tôn giáo đối với tổ chức có địa bàn hoạt động tôn giáo ở một xã</t>
  </si>
  <si>
    <t>Thông báo danh mục hoạt động tôn giáo bổ sung đối với tổ chức có địa bàn hoạt động tôn giáo ở một xã</t>
  </si>
  <si>
    <t>Đăng ký thay đổi người đại diện của nhóm sinh hoạt tôn giáo tập trung</t>
  </si>
  <si>
    <t>Đề nghị thay đổi địa điểm sinh hoạt tôn giáo tập trung trong địa bàn một xã</t>
  </si>
  <si>
    <t>Đề nghị thay đổi địa điểm sinh hoạt tôn giáo tập trung  đến địa bàn xã khác</t>
  </si>
  <si>
    <t>Thông báo về việc thay đổi địa điểm sinh hoạt tôn giáo tập trung</t>
  </si>
  <si>
    <t>Thông báo tổ chức quyên góp trong địa bàn một xã của cơ sở tín ngưỡng, tổ chức tôn giáo, tổ chức tôn giáo trực thuộc</t>
  </si>
  <si>
    <t>Tặng Giấy khen của Chủ tịch UBND cấp xã về thực hiện nhiệm vụ chính trị</t>
  </si>
  <si>
    <t>Tặng Giấy khen của Chủ tịch UBND cấp xã về thành tích thi đua theo đợt hoặc chuyên đề</t>
  </si>
  <si>
    <t>Tặng Giấy khen của Chủ tịch UBND cấp xã về thành tích đột xuất</t>
  </si>
  <si>
    <t>Tặng Giấy khen của Chủ tịch UBND cấp xã cho gia đình</t>
  </si>
  <si>
    <t>Xét tặng danh hiệu Lao động tiên tiến</t>
  </si>
  <si>
    <t>Xác định cơ quan giải quyết bồi thường</t>
  </si>
  <si>
    <t>Giải quyết yêu cầu bồi thường tại cơ quan trực tiếp quản lý người thi hành công vụ gây thiệt hại.</t>
  </si>
  <si>
    <t>Phục hồi danh dự</t>
  </si>
  <si>
    <t>TTTHC/DVC CẤP TỈNH (90 TTHC)</t>
  </si>
  <si>
    <t>TTHC/DVC CẤP TỈNH (42 TTHC)</t>
  </si>
  <si>
    <t>Ban Dân tộc (02 TTHC)</t>
  </si>
  <si>
    <t>TTHC/DVC CẤP TỈNH (128 TTHC)</t>
  </si>
  <si>
    <t>Sở Văn hoá, Thể thao và Du lịch (154 TTHC)</t>
  </si>
  <si>
    <t>TTHC/DVC CẤP TỈNH (132 TTHC)</t>
  </si>
  <si>
    <t>Lĩnh vực văn hóa</t>
  </si>
  <si>
    <t>Lĩnh vực Điện ảnh (01 TTHC)</t>
  </si>
  <si>
    <t>Sở Lao động, Thương binh và Xã hội (167 TTHC)</t>
  </si>
  <si>
    <t>TTHC/DVC CẤP TỈNH (127 THỦ TỤC)</t>
  </si>
  <si>
    <t>Lĩnh vực Văn hoá</t>
  </si>
  <si>
    <t>TỔNG CỘNG: 1824</t>
  </si>
  <si>
    <t>TTHC/DVC CẤP TỈNH: 1476</t>
  </si>
  <si>
    <t>TTHC/DVC CẤP HUYỆN: 218</t>
  </si>
  <si>
    <t>TTHC/DVC CẤP XÃ: 122</t>
  </si>
  <si>
    <t>TTHC/DVC DO CƠ QUAN KHÁC GIẢI QUYẾT: 8</t>
  </si>
  <si>
    <t>(5)</t>
  </si>
  <si>
    <t>(Ban hành kèm theo Quyết định số 365/QĐ-UBND ngày 20/4/2023 của Chủ tịch UBND tỉnh Tuyên Quang)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</si>
</sst>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4"/>
      <color theme="1"/>
      <name val="Times New Roman"/>
      <family val="2"/>
      <charset val="163"/>
    </font>
    <font>
      <u/>
      <sz val="14"/>
      <color theme="10"/>
      <name val="Times New Roman"/>
      <family val="2"/>
      <charset val="163"/>
    </font>
    <font>
      <sz val="11"/>
      <name val="Times New Roman"/>
      <family val="1"/>
    </font>
    <font>
      <b/>
      <sz val="11"/>
      <name val="Times New Roman"/>
      <family val="1"/>
    </font>
    <font>
      <sz val="11"/>
      <name val="Times New Roman"/>
      <family val="2"/>
      <charset val="163"/>
    </font>
    <font>
      <b/>
      <sz val="11"/>
      <name val="Times New Roman"/>
      <family val="1"/>
      <charset val="1"/>
    </font>
    <font>
      <sz val="11"/>
      <name val="Times New Roman"/>
      <family val="1"/>
      <charset val="1"/>
    </font>
    <font>
      <sz val="14"/>
      <color theme="1"/>
      <name val="Times New Roman"/>
      <family val="2"/>
      <charset val="163"/>
    </font>
    <font>
      <sz val="12"/>
      <name val="Times New Roman"/>
      <family val="1"/>
    </font>
    <font>
      <b/>
      <sz val="12"/>
      <name val="Times New Roman"/>
      <family val="1"/>
    </font>
    <font>
      <i/>
      <sz val="11"/>
      <name val="Times New Roman"/>
      <family val="1"/>
    </font>
    <font>
      <vertAlign val="superscript"/>
      <sz val="11"/>
      <name val="Times New Roman"/>
      <family val="1"/>
    </font>
    <font>
      <sz val="11"/>
      <name val="Times New Roman"/>
      <family val="1"/>
      <charset val="163"/>
    </font>
    <font>
      <sz val="11"/>
      <name val="Calibri"/>
      <family val="2"/>
      <charset val="163"/>
    </font>
    <font>
      <b/>
      <sz val="11"/>
      <name val="Times New Roman"/>
      <family val="2"/>
      <charset val="163"/>
    </font>
    <font>
      <b/>
      <sz val="11"/>
      <name val="Times New Roman"/>
      <family val="1"/>
      <charset val="163"/>
    </font>
    <font>
      <b/>
      <i/>
      <sz val="11"/>
      <name val="Times New Roman"/>
      <family val="1"/>
    </font>
    <font>
      <sz val="11"/>
      <name val="Calibri"/>
      <family val="2"/>
      <scheme val="minor"/>
    </font>
    <font>
      <sz val="14"/>
      <name val="Times New Roman"/>
      <family val="2"/>
      <charset val="163"/>
    </font>
    <font>
      <sz val="11"/>
      <name val="Courier New"/>
      <family val="3"/>
    </font>
    <font>
      <sz val="10"/>
      <name val="Times New Roman"/>
      <family val="1"/>
    </font>
    <font>
      <i/>
      <sz val="14"/>
      <name val="Times New Roman"/>
      <family val="1"/>
    </font>
    <font>
      <i/>
      <sz val="10"/>
      <name val="Times New Roman"/>
      <family val="1"/>
    </font>
    <font>
      <sz val="11"/>
      <color theme="1"/>
      <name val="Times New Roman"/>
      <family val="2"/>
      <charset val="163"/>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style="thin">
        <color indexed="8"/>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s>
  <cellStyleXfs count="3">
    <xf numFmtId="0" fontId="0" fillId="0" borderId="0"/>
    <xf numFmtId="0" fontId="1" fillId="0" borderId="0" applyNumberFormat="0" applyFill="0" applyBorder="0" applyAlignment="0" applyProtection="0"/>
    <xf numFmtId="0" fontId="7" fillId="0" borderId="0"/>
  </cellStyleXfs>
  <cellXfs count="197">
    <xf numFmtId="0" fontId="0" fillId="0" borderId="0" xfId="0"/>
    <xf numFmtId="0" fontId="3"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xf numFmtId="0" fontId="4" fillId="0" borderId="3"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vertical="center"/>
    </xf>
    <xf numFmtId="0" fontId="3" fillId="0" borderId="0" xfId="0" applyFont="1" applyAlignment="1">
      <alignment vertical="center"/>
    </xf>
    <xf numFmtId="0" fontId="2" fillId="0" borderId="1" xfId="0" applyFont="1" applyBorder="1" applyAlignment="1">
      <alignment vertical="center" wrapText="1"/>
    </xf>
    <xf numFmtId="0" fontId="2" fillId="0" borderId="5" xfId="0" applyFont="1" applyBorder="1" applyAlignment="1">
      <alignment vertical="center" wrapText="1"/>
    </xf>
    <xf numFmtId="0" fontId="3" fillId="0" borderId="3" xfId="0" applyFont="1" applyBorder="1" applyAlignment="1">
      <alignment horizontal="center" vertical="center"/>
    </xf>
    <xf numFmtId="0" fontId="3" fillId="0" borderId="0" xfId="0" applyFont="1" applyAlignment="1">
      <alignment vertical="center" wrapText="1"/>
    </xf>
    <xf numFmtId="0" fontId="2" fillId="0" borderId="1" xfId="0" applyFont="1" applyBorder="1" applyAlignment="1">
      <alignment horizontal="left" vertical="top"/>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9" xfId="0" applyFont="1" applyBorder="1" applyAlignment="1">
      <alignment horizontal="center" vertical="center"/>
    </xf>
    <xf numFmtId="0" fontId="2" fillId="0" borderId="1" xfId="0" applyFont="1" applyBorder="1"/>
    <xf numFmtId="0" fontId="3" fillId="0" borderId="1" xfId="0" applyFont="1" applyBorder="1" applyAlignment="1">
      <alignment vertical="center" wrapText="1"/>
    </xf>
    <xf numFmtId="0" fontId="3" fillId="0" borderId="1" xfId="0" applyFont="1" applyBorder="1" applyAlignment="1">
      <alignment horizontal="left" vertical="center" wrapText="1"/>
    </xf>
    <xf numFmtId="1" fontId="3" fillId="0" borderId="1" xfId="0" quotePrefix="1" applyNumberFormat="1" applyFont="1" applyBorder="1" applyAlignment="1">
      <alignment horizontal="center" vertical="center"/>
    </xf>
    <xf numFmtId="1" fontId="3" fillId="0" borderId="1" xfId="0" applyNumberFormat="1" applyFont="1" applyBorder="1" applyAlignment="1">
      <alignment horizontal="center" vertical="center"/>
    </xf>
    <xf numFmtId="0" fontId="2" fillId="0" borderId="3" xfId="0" applyFont="1" applyBorder="1" applyAlignment="1">
      <alignment horizontal="justify"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vertical="center"/>
    </xf>
    <xf numFmtId="0" fontId="2" fillId="2" borderId="1" xfId="0" applyFont="1" applyFill="1" applyBorder="1" applyAlignment="1">
      <alignment horizontal="justify" vertical="center" wrapText="1"/>
    </xf>
    <xf numFmtId="0" fontId="2" fillId="0" borderId="16" xfId="0" applyFont="1" applyFill="1" applyBorder="1" applyAlignment="1">
      <alignment horizontal="center" vertical="center" wrapText="1"/>
    </xf>
    <xf numFmtId="0" fontId="4" fillId="0" borderId="12" xfId="0" applyFont="1" applyBorder="1" applyAlignment="1">
      <alignment horizontal="center" vertical="center"/>
    </xf>
    <xf numFmtId="0" fontId="2" fillId="0" borderId="1" xfId="0" applyFont="1" applyFill="1" applyBorder="1" applyAlignment="1">
      <alignment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2" fillId="0" borderId="1" xfId="0" applyFont="1" applyFill="1" applyBorder="1"/>
    <xf numFmtId="0" fontId="3"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vertical="center" wrapText="1"/>
    </xf>
    <xf numFmtId="0" fontId="3" fillId="0" borderId="1" xfId="0" applyFont="1" applyFill="1" applyBorder="1"/>
    <xf numFmtId="0" fontId="3" fillId="0" borderId="1" xfId="0" applyFont="1" applyFill="1" applyBorder="1" applyAlignment="1">
      <alignment vertical="center" wrapText="1"/>
    </xf>
    <xf numFmtId="0" fontId="3" fillId="0" borderId="4"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vertical="center" wrapText="1"/>
    </xf>
    <xf numFmtId="0" fontId="2" fillId="3" borderId="1" xfId="0" applyFont="1" applyFill="1" applyBorder="1"/>
    <xf numFmtId="0" fontId="3" fillId="0" borderId="1" xfId="0" quotePrefix="1" applyFont="1" applyBorder="1" applyAlignment="1">
      <alignment horizontal="center" vertical="center" wrapText="1"/>
    </xf>
    <xf numFmtId="0" fontId="3" fillId="3" borderId="1" xfId="0" applyFont="1" applyFill="1" applyBorder="1" applyAlignment="1">
      <alignment vertical="center" wrapText="1"/>
    </xf>
    <xf numFmtId="0" fontId="3" fillId="0" borderId="13" xfId="0" applyFont="1" applyFill="1" applyBorder="1" applyAlignment="1">
      <alignment vertical="center" wrapText="1"/>
    </xf>
    <xf numFmtId="0" fontId="3" fillId="0" borderId="1" xfId="0" applyFont="1" applyFill="1" applyBorder="1" applyAlignment="1">
      <alignment horizontal="left" vertical="center" wrapText="1"/>
    </xf>
    <xf numFmtId="0" fontId="4" fillId="0" borderId="0" xfId="0" applyFont="1"/>
    <xf numFmtId="0" fontId="10" fillId="0" borderId="1" xfId="0" quotePrefix="1" applyFont="1" applyBorder="1" applyAlignment="1">
      <alignment horizontal="center" vertical="center"/>
    </xf>
    <xf numFmtId="0" fontId="4" fillId="0" borderId="2" xfId="0" applyFont="1" applyBorder="1" applyAlignment="1">
      <alignment vertical="center" wrapText="1"/>
    </xf>
    <xf numFmtId="0" fontId="4" fillId="0" borderId="1" xfId="0" applyFont="1" applyBorder="1" applyAlignment="1">
      <alignment vertical="center"/>
    </xf>
    <xf numFmtId="0" fontId="4" fillId="0" borderId="5" xfId="0" applyFont="1" applyBorder="1" applyAlignment="1">
      <alignment vertical="center" wrapText="1"/>
    </xf>
    <xf numFmtId="0" fontId="4" fillId="0" borderId="0" xfId="0" applyFont="1" applyAlignment="1">
      <alignment vertical="center"/>
    </xf>
    <xf numFmtId="0" fontId="3" fillId="3" borderId="5" xfId="0" applyFont="1" applyFill="1" applyBorder="1" applyAlignment="1">
      <alignment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3" fillId="0" borderId="0" xfId="0" applyFont="1"/>
    <xf numFmtId="0" fontId="3" fillId="0" borderId="1" xfId="0" applyFont="1" applyBorder="1" applyAlignment="1">
      <alignment horizontal="center"/>
    </xf>
    <xf numFmtId="0" fontId="4" fillId="0" borderId="1" xfId="0" applyFont="1" applyBorder="1" applyAlignment="1">
      <alignment horizontal="center"/>
    </xf>
    <xf numFmtId="0" fontId="4" fillId="3" borderId="1" xfId="0" applyFont="1" applyFill="1" applyBorder="1"/>
    <xf numFmtId="0" fontId="4" fillId="0" borderId="5" xfId="0" applyFont="1" applyBorder="1" applyAlignment="1">
      <alignment horizontal="center" vertical="center"/>
    </xf>
    <xf numFmtId="0" fontId="2" fillId="0" borderId="0" xfId="0" applyFont="1" applyAlignment="1">
      <alignment horizontal="justify" vertical="center" wrapText="1"/>
    </xf>
    <xf numFmtId="0" fontId="4" fillId="0" borderId="5" xfId="0" applyFont="1" applyBorder="1"/>
    <xf numFmtId="0" fontId="4" fillId="0" borderId="0" xfId="0" applyFont="1" applyBorder="1"/>
    <xf numFmtId="0" fontId="4" fillId="0" borderId="8" xfId="0" applyFont="1" applyBorder="1" applyAlignment="1">
      <alignment horizontal="center" vertical="center"/>
    </xf>
    <xf numFmtId="0" fontId="2" fillId="0" borderId="6" xfId="0" applyFont="1" applyBorder="1" applyAlignment="1">
      <alignment horizontal="justify" vertical="center" wrapText="1"/>
    </xf>
    <xf numFmtId="0" fontId="4" fillId="0" borderId="6" xfId="0" applyFont="1" applyBorder="1" applyAlignment="1">
      <alignment horizontal="center" vertical="center"/>
    </xf>
    <xf numFmtId="0" fontId="4" fillId="0" borderId="6" xfId="0" applyFont="1" applyBorder="1"/>
    <xf numFmtId="0" fontId="2" fillId="0" borderId="5" xfId="0" applyFont="1" applyBorder="1" applyAlignment="1">
      <alignment horizontal="justify" vertical="center" wrapText="1"/>
    </xf>
    <xf numFmtId="0" fontId="2" fillId="0" borderId="5" xfId="0" applyFont="1" applyBorder="1" applyAlignment="1">
      <alignment horizontal="left" vertical="center" wrapText="1"/>
    </xf>
    <xf numFmtId="0" fontId="2" fillId="0" borderId="0" xfId="0" applyFont="1" applyAlignment="1">
      <alignment vertical="center" wrapText="1"/>
    </xf>
    <xf numFmtId="0" fontId="3" fillId="0" borderId="5" xfId="0" applyFont="1" applyBorder="1" applyAlignment="1">
      <alignment vertical="center" wrapText="1"/>
    </xf>
    <xf numFmtId="0" fontId="4" fillId="0" borderId="1" xfId="0" applyFont="1" applyFill="1" applyBorder="1" applyAlignment="1">
      <alignment horizontal="center" vertical="center" wrapText="1"/>
    </xf>
    <xf numFmtId="0" fontId="2" fillId="0" borderId="0" xfId="0" applyFont="1"/>
    <xf numFmtId="0" fontId="2" fillId="0" borderId="1" xfId="0" applyFont="1" applyBorder="1" applyAlignment="1">
      <alignment horizontal="center"/>
    </xf>
    <xf numFmtId="0" fontId="2" fillId="0" borderId="1" xfId="0" applyFont="1" applyBorder="1" applyAlignment="1">
      <alignment vertical="top" wrapText="1"/>
    </xf>
    <xf numFmtId="0" fontId="2" fillId="0" borderId="1" xfId="0" applyFont="1" applyFill="1" applyBorder="1" applyAlignment="1">
      <alignment horizontal="justify" vertical="top" wrapText="1"/>
    </xf>
    <xf numFmtId="0" fontId="2" fillId="0" borderId="1" xfId="0" applyFont="1" applyBorder="1" applyAlignment="1">
      <alignment horizontal="justify" vertical="top" wrapText="1"/>
    </xf>
    <xf numFmtId="0" fontId="4" fillId="0" borderId="1" xfId="0" applyFont="1" applyBorder="1" applyAlignment="1">
      <alignment vertical="center" wrapText="1"/>
    </xf>
    <xf numFmtId="0" fontId="3" fillId="0" borderId="3" xfId="0" applyFont="1" applyBorder="1" applyAlignment="1">
      <alignment vertical="center" wrapText="1"/>
    </xf>
    <xf numFmtId="0" fontId="4" fillId="0" borderId="1" xfId="0" applyFont="1" applyBorder="1" applyAlignment="1">
      <alignment horizontal="justify"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8" fillId="0" borderId="1"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4"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12" fillId="0" borderId="1" xfId="0" applyFont="1" applyBorder="1" applyAlignment="1">
      <alignment horizontal="justify" vertical="center" wrapText="1"/>
    </xf>
    <xf numFmtId="0" fontId="2" fillId="0" borderId="4" xfId="0" applyFont="1" applyBorder="1"/>
    <xf numFmtId="0" fontId="3" fillId="0" borderId="5" xfId="0" applyFont="1" applyBorder="1" applyAlignment="1">
      <alignment horizontal="center" vertical="center"/>
    </xf>
    <xf numFmtId="0" fontId="12" fillId="0" borderId="1" xfId="0" applyFont="1" applyBorder="1" applyAlignment="1">
      <alignment horizontal="center" vertical="center" wrapText="1"/>
    </xf>
    <xf numFmtId="0" fontId="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4" fillId="0" borderId="1" xfId="0" applyFont="1" applyFill="1" applyBorder="1"/>
    <xf numFmtId="0" fontId="13" fillId="0" borderId="1" xfId="0" applyFont="1" applyBorder="1" applyAlignment="1">
      <alignment vertical="center" wrapText="1"/>
    </xf>
    <xf numFmtId="0" fontId="4" fillId="0" borderId="1" xfId="0" applyFont="1" applyFill="1" applyBorder="1" applyAlignment="1">
      <alignment horizontal="justify" vertical="center" wrapText="1"/>
    </xf>
    <xf numFmtId="0" fontId="3" fillId="0" borderId="6" xfId="0" applyFont="1" applyBorder="1" applyAlignment="1">
      <alignment horizontal="center" vertical="center"/>
    </xf>
    <xf numFmtId="0" fontId="3" fillId="0" borderId="1" xfId="0" applyFont="1" applyBorder="1"/>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0" xfId="0" applyFont="1" applyAlignment="1">
      <alignment horizontal="left" vertical="center" wrapText="1"/>
    </xf>
    <xf numFmtId="0" fontId="3" fillId="0" borderId="14" xfId="0" applyFont="1" applyBorder="1" applyAlignment="1">
      <alignment vertical="center" wrapText="1"/>
    </xf>
    <xf numFmtId="0" fontId="16" fillId="0" borderId="1" xfId="0" applyFont="1" applyBorder="1" applyAlignment="1">
      <alignment horizontal="center" vertical="center"/>
    </xf>
    <xf numFmtId="0" fontId="12" fillId="0" borderId="1" xfId="0" applyFont="1" applyBorder="1" applyAlignment="1">
      <alignment horizontal="center" vertical="center"/>
    </xf>
    <xf numFmtId="0" fontId="10" fillId="0" borderId="1" xfId="0" applyFont="1" applyBorder="1" applyAlignment="1">
      <alignment horizontal="center" vertical="center" wrapText="1"/>
    </xf>
    <xf numFmtId="0" fontId="15" fillId="0" borderId="1" xfId="0" applyFont="1" applyBorder="1" applyAlignment="1">
      <alignment horizontal="center" vertical="center"/>
    </xf>
    <xf numFmtId="0" fontId="2" fillId="0" borderId="0" xfId="0" applyFont="1" applyAlignment="1">
      <alignment horizontal="center" vertical="center"/>
    </xf>
    <xf numFmtId="0" fontId="15" fillId="0" borderId="1" xfId="0" applyFont="1" applyBorder="1" applyAlignment="1">
      <alignment horizontal="center" vertical="center" shrinkToFit="1"/>
    </xf>
    <xf numFmtId="0" fontId="3" fillId="0" borderId="10"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2" fillId="2" borderId="1" xfId="2" applyFont="1" applyFill="1" applyBorder="1" applyAlignment="1">
      <alignment horizontal="justify" vertical="center" wrapText="1"/>
    </xf>
    <xf numFmtId="0" fontId="2" fillId="2" borderId="1" xfId="2" applyFont="1" applyFill="1" applyBorder="1" applyAlignment="1">
      <alignment horizontal="center" vertical="center" wrapText="1"/>
    </xf>
    <xf numFmtId="0" fontId="2" fillId="2" borderId="1" xfId="2" applyFont="1" applyFill="1" applyBorder="1"/>
    <xf numFmtId="0" fontId="2" fillId="2" borderId="1" xfId="2" quotePrefix="1" applyFont="1" applyFill="1" applyBorder="1" applyAlignment="1">
      <alignment horizontal="center" vertical="center" wrapText="1"/>
    </xf>
    <xf numFmtId="0" fontId="3" fillId="2" borderId="1" xfId="2" applyFont="1" applyFill="1" applyBorder="1" applyAlignment="1">
      <alignment horizontal="center" vertical="center" wrapText="1"/>
    </xf>
    <xf numFmtId="0" fontId="17" fillId="2" borderId="1" xfId="0" applyFont="1" applyFill="1" applyBorder="1"/>
    <xf numFmtId="0" fontId="2" fillId="2" borderId="1" xfId="0" applyFont="1" applyFill="1" applyBorder="1" applyAlignment="1">
      <alignment horizontal="justify" vertical="center"/>
    </xf>
    <xf numFmtId="0" fontId="2" fillId="2" borderId="1" xfId="0" applyFont="1" applyFill="1" applyBorder="1"/>
    <xf numFmtId="0" fontId="2" fillId="2" borderId="1" xfId="2" applyFont="1" applyFill="1" applyBorder="1" applyAlignment="1">
      <alignment vertical="center" wrapText="1"/>
    </xf>
    <xf numFmtId="0" fontId="2" fillId="2" borderId="1" xfId="1" applyFont="1" applyFill="1" applyBorder="1" applyAlignment="1">
      <alignment horizontal="justify" vertical="center" wrapText="1"/>
    </xf>
    <xf numFmtId="0" fontId="2" fillId="2" borderId="1" xfId="2"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2" applyFont="1" applyFill="1" applyBorder="1" applyAlignment="1">
      <alignment horizontal="justify" vertical="justify" wrapText="1"/>
    </xf>
    <xf numFmtId="0" fontId="4" fillId="2" borderId="1" xfId="2" applyFont="1" applyFill="1" applyBorder="1"/>
    <xf numFmtId="0" fontId="3" fillId="0" borderId="3" xfId="0" applyFont="1" applyBorder="1" applyAlignment="1">
      <alignment horizontal="center" vertical="center" wrapText="1"/>
    </xf>
    <xf numFmtId="0" fontId="4" fillId="0" borderId="1" xfId="0" applyFont="1" applyBorder="1" applyAlignment="1">
      <alignment horizontal="left" vertical="center" wrapText="1"/>
    </xf>
    <xf numFmtId="0" fontId="18" fillId="0" borderId="0" xfId="0" applyFont="1" applyAlignment="1">
      <alignment wrapText="1"/>
    </xf>
    <xf numFmtId="0" fontId="4" fillId="0" borderId="1" xfId="0" applyFont="1" applyFill="1" applyBorder="1" applyAlignment="1">
      <alignment horizontal="center" vertical="center"/>
    </xf>
    <xf numFmtId="0" fontId="3" fillId="0" borderId="7" xfId="0" applyFont="1" applyBorder="1" applyAlignment="1">
      <alignment horizontal="center" vertical="center" wrapText="1"/>
    </xf>
    <xf numFmtId="0" fontId="3" fillId="0" borderId="3" xfId="0" applyFont="1" applyBorder="1" applyAlignment="1">
      <alignment horizontal="center" wrapText="1"/>
    </xf>
    <xf numFmtId="0" fontId="2" fillId="0" borderId="8" xfId="0" applyFont="1" applyBorder="1" applyAlignment="1">
      <alignment horizontal="center" vertical="center" wrapText="1"/>
    </xf>
    <xf numFmtId="0" fontId="4" fillId="0" borderId="1" xfId="0" applyFont="1" applyBorder="1" applyAlignment="1">
      <alignment horizontal="center" wrapText="1"/>
    </xf>
    <xf numFmtId="0" fontId="3" fillId="0" borderId="6" xfId="0" applyFont="1" applyBorder="1" applyAlignment="1">
      <alignment horizontal="justify" vertical="center" wrapText="1"/>
    </xf>
    <xf numFmtId="0" fontId="4" fillId="0" borderId="4"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xf>
    <xf numFmtId="0" fontId="2" fillId="0" borderId="5" xfId="0" applyFont="1" applyBorder="1" applyAlignment="1">
      <alignment horizontal="center" vertical="center" wrapText="1"/>
    </xf>
    <xf numFmtId="0" fontId="2" fillId="0" borderId="4" xfId="0" applyFont="1" applyBorder="1" applyAlignment="1">
      <alignment horizontal="center" vertical="center"/>
    </xf>
    <xf numFmtId="0" fontId="3" fillId="0" borderId="11" xfId="0" applyFont="1" applyBorder="1" applyAlignment="1">
      <alignment horizontal="center" vertical="center"/>
    </xf>
    <xf numFmtId="0" fontId="4" fillId="0" borderId="4" xfId="0" applyFont="1" applyBorder="1"/>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vertical="center" wrapText="1"/>
    </xf>
    <xf numFmtId="0" fontId="3" fillId="0" borderId="3" xfId="0" applyFont="1" applyBorder="1" applyAlignment="1">
      <alignment horizontal="justify" vertical="center" wrapText="1"/>
    </xf>
    <xf numFmtId="0" fontId="2" fillId="0" borderId="10" xfId="0" applyFont="1" applyBorder="1" applyAlignment="1">
      <alignment horizontal="justify" vertical="center" wrapText="1"/>
    </xf>
    <xf numFmtId="1" fontId="3" fillId="3" borderId="1" xfId="0" applyNumberFormat="1" applyFont="1" applyFill="1" applyBorder="1" applyAlignment="1">
      <alignment horizontal="center" vertical="center"/>
    </xf>
    <xf numFmtId="0" fontId="3" fillId="0" borderId="0" xfId="0" applyFont="1" applyAlignment="1">
      <alignment horizontal="center" vertical="center"/>
    </xf>
    <xf numFmtId="1" fontId="3" fillId="0" borderId="1" xfId="0" applyNumberFormat="1" applyFont="1" applyBorder="1" applyAlignment="1">
      <alignment horizontal="center" vertical="center" shrinkToFit="1"/>
    </xf>
    <xf numFmtId="1" fontId="2" fillId="0" borderId="1" xfId="0" applyNumberFormat="1" applyFont="1" applyBorder="1" applyAlignment="1">
      <alignment horizontal="center" vertical="center" shrinkToFit="1"/>
    </xf>
    <xf numFmtId="0" fontId="2" fillId="0" borderId="1" xfId="0" applyFont="1" applyBorder="1" applyAlignment="1">
      <alignment horizontal="left" vertical="top" wrapText="1"/>
    </xf>
    <xf numFmtId="0" fontId="2" fillId="0" borderId="1" xfId="0" applyFont="1" applyBorder="1" applyAlignment="1">
      <alignment horizontal="left" wrapText="1"/>
    </xf>
    <xf numFmtId="0" fontId="3" fillId="3" borderId="1" xfId="0" applyFont="1" applyFill="1" applyBorder="1" applyAlignment="1">
      <alignment horizontal="left" vertical="center" wrapText="1"/>
    </xf>
    <xf numFmtId="0" fontId="19" fillId="3" borderId="1" xfId="0" applyFont="1" applyFill="1" applyBorder="1" applyAlignment="1">
      <alignment vertical="center" wrapText="1"/>
    </xf>
    <xf numFmtId="0" fontId="19" fillId="0" borderId="1" xfId="0" applyFont="1" applyBorder="1" applyAlignment="1">
      <alignment vertical="center" wrapText="1"/>
    </xf>
    <xf numFmtId="0" fontId="2" fillId="0" borderId="1" xfId="0" quotePrefix="1" applyFont="1" applyBorder="1" applyAlignment="1">
      <alignment horizontal="center" vertical="center"/>
    </xf>
    <xf numFmtId="0" fontId="20" fillId="0" borderId="1" xfId="0"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wrapText="1"/>
    </xf>
    <xf numFmtId="0" fontId="4" fillId="0" borderId="0" xfId="0" applyFont="1" applyAlignment="1">
      <alignment horizontal="center" vertical="center"/>
    </xf>
    <xf numFmtId="0" fontId="3" fillId="0" borderId="1" xfId="0" applyFont="1" applyBorder="1" applyAlignment="1">
      <alignment horizontal="center" vertical="center" wrapText="1"/>
    </xf>
    <xf numFmtId="0" fontId="20" fillId="0" borderId="0" xfId="0" applyFont="1"/>
    <xf numFmtId="0" fontId="22" fillId="0" borderId="1" xfId="0" quotePrefix="1" applyFont="1" applyBorder="1" applyAlignment="1">
      <alignment horizontal="center" vertical="center"/>
    </xf>
    <xf numFmtId="0" fontId="22" fillId="0" borderId="1" xfId="0" quotePrefix="1" applyFont="1" applyBorder="1" applyAlignment="1">
      <alignment horizontal="center" vertical="center" wrapText="1"/>
    </xf>
    <xf numFmtId="0" fontId="23" fillId="0" borderId="1" xfId="0" applyFont="1" applyBorder="1" applyAlignment="1">
      <alignment horizontal="center" vertical="center"/>
    </xf>
    <xf numFmtId="0" fontId="23" fillId="0" borderId="1" xfId="0" applyFont="1" applyBorder="1"/>
    <xf numFmtId="0" fontId="23" fillId="0" borderId="0" xfId="0" applyFont="1"/>
    <xf numFmtId="0" fontId="3" fillId="0" borderId="1" xfId="0" applyFont="1" applyBorder="1" applyAlignment="1">
      <alignment horizontal="center" vertical="center"/>
    </xf>
    <xf numFmtId="1" fontId="20" fillId="0" borderId="0" xfId="0" applyNumberFormat="1" applyFont="1"/>
    <xf numFmtId="1" fontId="4" fillId="0" borderId="0" xfId="0" applyNumberFormat="1" applyFont="1"/>
    <xf numFmtId="0" fontId="9" fillId="0" borderId="0" xfId="0" applyFont="1" applyAlignment="1">
      <alignment horizontal="center" wrapText="1"/>
    </xf>
    <xf numFmtId="0" fontId="21" fillId="0" borderId="0" xfId="0" applyFont="1" applyAlignment="1">
      <alignment horizont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3555546</xdr:colOff>
      <xdr:row>2154</xdr:row>
      <xdr:rowOff>66675</xdr:rowOff>
    </xdr:from>
    <xdr:to>
      <xdr:col>4</xdr:col>
      <xdr:colOff>428625</xdr:colOff>
      <xdr:row>2154</xdr:row>
      <xdr:rowOff>66675</xdr:rowOff>
    </xdr:to>
    <xdr:cxnSp macro="">
      <xdr:nvCxnSpPr>
        <xdr:cNvPr id="2" name="Line 7">
          <a:extLst>
            <a:ext uri="{FF2B5EF4-FFF2-40B4-BE49-F238E27FC236}">
              <a16:creationId xmlns:a16="http://schemas.microsoft.com/office/drawing/2014/main" id="{135301EF-ED60-4D6F-A02B-02C34458F35F}"/>
            </a:ext>
          </a:extLst>
        </xdr:cNvPr>
        <xdr:cNvCxnSpPr>
          <a:cxnSpLocks noChangeShapeType="1"/>
        </xdr:cNvCxnSpPr>
      </xdr:nvCxnSpPr>
      <xdr:spPr bwMode="auto">
        <a:xfrm>
          <a:off x="3922939" y="1427551211"/>
          <a:ext cx="186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javascript:void(0)" TargetMode="External"/><Relationship Id="rId3"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drawing" Target="../drawings/drawing1.xml"/><Relationship Id="rId2"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printerSettings" Target="../printerSettings/printerSettings1.bin"/><Relationship Id="rId5" Type="http://schemas.openxmlformats.org/officeDocument/2006/relationships/hyperlink" Target="javascript:void(0)" TargetMode="External"/><Relationship Id="rId10" Type="http://schemas.openxmlformats.org/officeDocument/2006/relationships/hyperlink" Target="javascript:void(0)" TargetMode="External"/><Relationship Id="rId4" Type="http://schemas.openxmlformats.org/officeDocument/2006/relationships/hyperlink" Target="javascript:void(0)" TargetMode="External"/><Relationship Id="rId9"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151"/>
  <sheetViews>
    <sheetView tabSelected="1" zoomScale="70" zoomScaleNormal="70" workbookViewId="0">
      <selection activeCell="M4" sqref="M4"/>
    </sheetView>
  </sheetViews>
  <sheetFormatPr defaultColWidth="8.88671875" defaultRowHeight="15" x14ac:dyDescent="0.25"/>
  <cols>
    <col min="1" max="1" width="4.33203125" style="169" customWidth="1"/>
    <col min="2" max="2" width="47.44140625" style="170" customWidth="1"/>
    <col min="3" max="3" width="5.21875" style="54" customWidth="1"/>
    <col min="4" max="4" width="5.5546875" style="54" customWidth="1"/>
    <col min="5" max="5" width="28.6640625" style="54" customWidth="1"/>
    <col min="6" max="6" width="4.88671875" style="54" customWidth="1"/>
    <col min="7" max="7" width="5.44140625" style="169" customWidth="1"/>
    <col min="8" max="8" width="5.44140625" style="171" customWidth="1"/>
    <col min="9" max="9" width="5.77734375" style="54" customWidth="1"/>
    <col min="10" max="16384" width="8.88671875" style="54"/>
  </cols>
  <sheetData>
    <row r="1" spans="1:12" ht="36.75" customHeight="1" x14ac:dyDescent="0.25">
      <c r="A1" s="182" t="s">
        <v>1947</v>
      </c>
      <c r="B1" s="182"/>
      <c r="C1" s="182"/>
      <c r="D1" s="182"/>
      <c r="E1" s="182"/>
      <c r="F1" s="182"/>
      <c r="G1" s="182"/>
      <c r="H1" s="182"/>
      <c r="I1" s="182"/>
    </row>
    <row r="2" spans="1:12" ht="18.75" customHeight="1" x14ac:dyDescent="0.3">
      <c r="A2" s="183" t="s">
        <v>2355</v>
      </c>
      <c r="B2" s="183"/>
      <c r="C2" s="183"/>
      <c r="D2" s="183"/>
      <c r="E2" s="183"/>
      <c r="F2" s="183"/>
      <c r="G2" s="183"/>
      <c r="H2" s="183"/>
      <c r="I2" s="183"/>
    </row>
    <row r="4" spans="1:12" s="82" customFormat="1" ht="73.5" customHeight="1" x14ac:dyDescent="0.25">
      <c r="A4" s="192" t="s">
        <v>0</v>
      </c>
      <c r="B4" s="184" t="s">
        <v>1</v>
      </c>
      <c r="C4" s="184" t="s">
        <v>1972</v>
      </c>
      <c r="D4" s="193" t="s">
        <v>1946</v>
      </c>
      <c r="E4" s="194"/>
      <c r="F4" s="185" t="s">
        <v>1943</v>
      </c>
      <c r="G4" s="184" t="s">
        <v>1944</v>
      </c>
      <c r="H4" s="184"/>
      <c r="I4" s="184" t="s">
        <v>3</v>
      </c>
    </row>
    <row r="5" spans="1:12" s="82" customFormat="1" ht="61.5" customHeight="1" x14ac:dyDescent="0.25">
      <c r="A5" s="192"/>
      <c r="B5" s="184"/>
      <c r="C5" s="184"/>
      <c r="D5" s="172" t="s">
        <v>1945</v>
      </c>
      <c r="E5" s="172" t="s">
        <v>2</v>
      </c>
      <c r="F5" s="186"/>
      <c r="G5" s="172" t="s">
        <v>735</v>
      </c>
      <c r="H5" s="172" t="s">
        <v>736</v>
      </c>
      <c r="I5" s="184"/>
    </row>
    <row r="6" spans="1:12" s="173" customFormat="1" ht="22.5" customHeight="1" x14ac:dyDescent="0.2">
      <c r="A6" s="174" t="s">
        <v>737</v>
      </c>
      <c r="B6" s="175" t="s">
        <v>738</v>
      </c>
      <c r="C6" s="174" t="s">
        <v>739</v>
      </c>
      <c r="D6" s="174" t="s">
        <v>740</v>
      </c>
      <c r="E6" s="174" t="s">
        <v>2354</v>
      </c>
      <c r="F6" s="174" t="s">
        <v>741</v>
      </c>
      <c r="G6" s="174" t="s">
        <v>742</v>
      </c>
      <c r="H6" s="174" t="s">
        <v>1948</v>
      </c>
      <c r="I6" s="174" t="s">
        <v>743</v>
      </c>
      <c r="K6" s="24">
        <f>C7+D7</f>
        <v>1824</v>
      </c>
      <c r="L6" s="180">
        <f>C8+C9+C10+C11</f>
        <v>1130</v>
      </c>
    </row>
    <row r="7" spans="1:12" ht="24.75" customHeight="1" x14ac:dyDescent="0.25">
      <c r="A7" s="55"/>
      <c r="B7" s="50" t="s">
        <v>2349</v>
      </c>
      <c r="C7" s="24">
        <f>C8+C9+C10+C11</f>
        <v>1130</v>
      </c>
      <c r="D7" s="24">
        <f t="shared" ref="D7:H7" si="0">D8+D9+D10+D11</f>
        <v>694</v>
      </c>
      <c r="E7" s="24"/>
      <c r="F7" s="24">
        <f t="shared" si="0"/>
        <v>592</v>
      </c>
      <c r="G7" s="24">
        <f t="shared" si="0"/>
        <v>1703</v>
      </c>
      <c r="H7" s="24">
        <f t="shared" si="0"/>
        <v>87</v>
      </c>
      <c r="I7" s="55"/>
      <c r="K7" s="25">
        <f>C8+D8</f>
        <v>1476</v>
      </c>
      <c r="L7" s="181">
        <f>D8+D9+D10+D11</f>
        <v>694</v>
      </c>
    </row>
    <row r="8" spans="1:12" ht="25.5" customHeight="1" x14ac:dyDescent="0.25">
      <c r="A8" s="6"/>
      <c r="B8" s="22" t="s">
        <v>2350</v>
      </c>
      <c r="C8" s="25">
        <f>C13+C17++C64+C233+C373+C520+C581+C771+C782+C936+C1090+C1137+C1186+C1300+C1527+C1706+C1789+C1953+C2110</f>
        <v>971</v>
      </c>
      <c r="D8" s="25">
        <f>D13+D17++D64+D233+D373+D520+D581+D771+D782+D936+D1090+D1137+D1186+D1300+D1527+D1706+D1789+D1953+D2110</f>
        <v>505</v>
      </c>
      <c r="E8" s="25"/>
      <c r="F8" s="25">
        <f>F13+F17++F64+F233+F373+F520+F581+F771+F782+F936+F1090+F1137+F1186+F1300+F1527+F1706+F1789+F1953+F2110</f>
        <v>487</v>
      </c>
      <c r="G8" s="25">
        <f>G13+G17++G64+G233+G373+G520+G581+G771+G782+G936+G1090+G1137+G1186+G1300+G1527+G1706+G1789+G1953+G2110</f>
        <v>1416</v>
      </c>
      <c r="H8" s="25">
        <f>H13+H17++H64+H233+H373+H520+H581+H771+H782+H936+H1090+H1137+H1186+H1300+H1527+H1706+H1789+H1953+H2110</f>
        <v>47</v>
      </c>
      <c r="I8" s="21"/>
      <c r="K8" s="179">
        <f>C9+D9</f>
        <v>218</v>
      </c>
    </row>
    <row r="9" spans="1:12" ht="25.5" customHeight="1" x14ac:dyDescent="0.25">
      <c r="A9" s="6"/>
      <c r="B9" s="22" t="s">
        <v>2351</v>
      </c>
      <c r="C9" s="6">
        <f>C208+C346+C462+C718+C898+C1035+C1280+C1439+C1674+C1769+C2125</f>
        <v>115</v>
      </c>
      <c r="D9" s="6">
        <f>D208+D346+D462+D718+D898+D1035+D1280+D1439+D1674+D1769+D2125</f>
        <v>103</v>
      </c>
      <c r="E9" s="6"/>
      <c r="F9" s="6">
        <f>F208+F346+F462+F718+F898+F1035+F1280+F1439+F1674+F1769+F2125</f>
        <v>60</v>
      </c>
      <c r="G9" s="6">
        <f>G208+G346+G462+G718+G898+G1035+G1280+G1439+G1674+G1769+G2125</f>
        <v>190</v>
      </c>
      <c r="H9" s="6">
        <f>H208+H346+H462+H718+H898+H1035+H1280+H1439+H1674+H1769+H2125</f>
        <v>24</v>
      </c>
      <c r="I9" s="21"/>
      <c r="K9" s="25">
        <f>C10+D10</f>
        <v>122</v>
      </c>
    </row>
    <row r="10" spans="1:12" ht="25.5" customHeight="1" x14ac:dyDescent="0.25">
      <c r="A10" s="6"/>
      <c r="B10" s="22" t="s">
        <v>2352</v>
      </c>
      <c r="C10" s="25">
        <f>C228+C361+C512+C749+C916+C1071+C1296+C1478+C1693+C1785+C1937+C2104+C2139</f>
        <v>44</v>
      </c>
      <c r="D10" s="25">
        <f>D228+D361+D512+D749+D916+D1071+D1296+D1478+D1693+D1785+D1937+D2104+D2139</f>
        <v>78</v>
      </c>
      <c r="E10" s="25"/>
      <c r="F10" s="25">
        <f>F228+F361+F512+F749+F916+F1071+F1296+F1478+F1693+F1785+F1937+F2104+F2139</f>
        <v>39</v>
      </c>
      <c r="G10" s="25">
        <f>G228+G361+G512+G749+G916+G1071+G1296+G1478+G1693+G1785+G1937+G2104+G2139</f>
        <v>92</v>
      </c>
      <c r="H10" s="25">
        <f>H228+H361+H512+H749+H916+H1071+H1296+H1478+H1693+H1785+H1937+H2104+H2139</f>
        <v>16</v>
      </c>
      <c r="I10" s="21"/>
      <c r="K10" s="25">
        <f>C11+D11</f>
        <v>8</v>
      </c>
    </row>
    <row r="11" spans="1:12" ht="21" customHeight="1" x14ac:dyDescent="0.25">
      <c r="A11" s="6"/>
      <c r="B11" s="22" t="s">
        <v>2353</v>
      </c>
      <c r="C11" s="25">
        <f>COUNTA(C723)</f>
        <v>0</v>
      </c>
      <c r="D11" s="25">
        <f t="shared" ref="D11" si="1">D1941</f>
        <v>8</v>
      </c>
      <c r="E11" s="25"/>
      <c r="F11" s="25">
        <f t="shared" ref="F11:H11" si="2">F1941</f>
        <v>6</v>
      </c>
      <c r="G11" s="25">
        <f t="shared" si="2"/>
        <v>5</v>
      </c>
      <c r="H11" s="25">
        <f t="shared" si="2"/>
        <v>0</v>
      </c>
      <c r="I11" s="21"/>
    </row>
    <row r="12" spans="1:12" ht="27.4" customHeight="1" x14ac:dyDescent="0.25">
      <c r="A12" s="47" t="s">
        <v>744</v>
      </c>
      <c r="B12" s="51" t="s">
        <v>2340</v>
      </c>
      <c r="C12" s="47">
        <f>C13</f>
        <v>0</v>
      </c>
      <c r="D12" s="47">
        <f t="shared" ref="D12:H12" si="3">D13</f>
        <v>2</v>
      </c>
      <c r="E12" s="47"/>
      <c r="F12" s="47">
        <f t="shared" si="3"/>
        <v>0</v>
      </c>
      <c r="G12" s="47">
        <f t="shared" si="3"/>
        <v>0</v>
      </c>
      <c r="H12" s="47">
        <f t="shared" si="3"/>
        <v>0</v>
      </c>
      <c r="I12" s="47"/>
    </row>
    <row r="13" spans="1:12" ht="36.75" customHeight="1" x14ac:dyDescent="0.25">
      <c r="A13" s="6" t="s">
        <v>1402</v>
      </c>
      <c r="B13" s="22" t="s">
        <v>1973</v>
      </c>
      <c r="C13" s="6">
        <f>COUNTA(C14:C15)</f>
        <v>0</v>
      </c>
      <c r="D13" s="6">
        <f t="shared" ref="D13" si="4">COUNTA(D14:D15)</f>
        <v>2</v>
      </c>
      <c r="E13" s="6"/>
      <c r="F13" s="6">
        <f t="shared" ref="F13:H13" si="5">COUNTA(F14:F15)</f>
        <v>0</v>
      </c>
      <c r="G13" s="6">
        <f t="shared" si="5"/>
        <v>0</v>
      </c>
      <c r="H13" s="6">
        <f t="shared" si="5"/>
        <v>0</v>
      </c>
      <c r="I13" s="6"/>
    </row>
    <row r="14" spans="1:12" s="59" customFormat="1" ht="78.75" customHeight="1" x14ac:dyDescent="0.3">
      <c r="A14" s="7">
        <v>1</v>
      </c>
      <c r="B14" s="56" t="s">
        <v>4</v>
      </c>
      <c r="C14" s="57"/>
      <c r="D14" s="7" t="s">
        <v>6</v>
      </c>
      <c r="E14" s="58" t="s">
        <v>1696</v>
      </c>
      <c r="F14" s="57"/>
      <c r="G14" s="7"/>
      <c r="H14" s="7"/>
      <c r="I14" s="57"/>
    </row>
    <row r="15" spans="1:12" s="59" customFormat="1" ht="78.75" customHeight="1" x14ac:dyDescent="0.3">
      <c r="A15" s="7">
        <v>2</v>
      </c>
      <c r="B15" s="56" t="s">
        <v>5</v>
      </c>
      <c r="C15" s="57"/>
      <c r="D15" s="7" t="s">
        <v>6</v>
      </c>
      <c r="E15" s="58" t="s">
        <v>1696</v>
      </c>
      <c r="F15" s="57"/>
      <c r="G15" s="7"/>
      <c r="H15" s="7"/>
      <c r="I15" s="57"/>
    </row>
    <row r="16" spans="1:12" ht="32.65" customHeight="1" x14ac:dyDescent="0.25">
      <c r="A16" s="47" t="s">
        <v>749</v>
      </c>
      <c r="B16" s="60" t="s">
        <v>1675</v>
      </c>
      <c r="C16" s="61">
        <f>C18+C40+C46+C55+C57</f>
        <v>40</v>
      </c>
      <c r="D16" s="61">
        <f t="shared" ref="D16" si="6">D18+D40+D46+D55+D57</f>
        <v>0</v>
      </c>
      <c r="E16" s="61"/>
      <c r="F16" s="61">
        <f t="shared" ref="F16:H16" si="7">F18+F40+F46+F55+F57</f>
        <v>14</v>
      </c>
      <c r="G16" s="61">
        <f t="shared" si="7"/>
        <v>40</v>
      </c>
      <c r="H16" s="61">
        <f t="shared" si="7"/>
        <v>0</v>
      </c>
      <c r="I16" s="62"/>
    </row>
    <row r="17" spans="1:9" ht="34.5" customHeight="1" x14ac:dyDescent="0.25">
      <c r="A17" s="6" t="s">
        <v>1402</v>
      </c>
      <c r="B17" s="22" t="s">
        <v>1974</v>
      </c>
      <c r="C17" s="4">
        <f>C18+C40+C46+C55+C57</f>
        <v>40</v>
      </c>
      <c r="D17" s="4">
        <f t="shared" ref="D17" si="8">D18+D40+D46+D55+D57</f>
        <v>0</v>
      </c>
      <c r="E17" s="4"/>
      <c r="F17" s="4">
        <f t="shared" ref="F17:H17" si="9">F18+F40+F46+F55+F57</f>
        <v>14</v>
      </c>
      <c r="G17" s="4">
        <f t="shared" si="9"/>
        <v>40</v>
      </c>
      <c r="H17" s="4">
        <f t="shared" si="9"/>
        <v>0</v>
      </c>
      <c r="I17" s="3"/>
    </row>
    <row r="18" spans="1:9" ht="27.75" customHeight="1" x14ac:dyDescent="0.25">
      <c r="A18" s="4"/>
      <c r="B18" s="22" t="s">
        <v>1252</v>
      </c>
      <c r="C18" s="4">
        <f>COUNTA(C19:C39)</f>
        <v>21</v>
      </c>
      <c r="D18" s="4">
        <f t="shared" ref="D18" si="10">COUNTA(D19:D39)</f>
        <v>0</v>
      </c>
      <c r="E18" s="4"/>
      <c r="F18" s="4">
        <f t="shared" ref="F18:H18" si="11">COUNTA(F19:F39)</f>
        <v>0</v>
      </c>
      <c r="G18" s="4">
        <f t="shared" si="11"/>
        <v>21</v>
      </c>
      <c r="H18" s="4">
        <f t="shared" si="11"/>
        <v>0</v>
      </c>
      <c r="I18" s="3"/>
    </row>
    <row r="19" spans="1:9" ht="39.75" customHeight="1" x14ac:dyDescent="0.25">
      <c r="A19" s="3">
        <v>1</v>
      </c>
      <c r="B19" s="2" t="s">
        <v>1949</v>
      </c>
      <c r="C19" s="3" t="s">
        <v>6</v>
      </c>
      <c r="D19" s="3"/>
      <c r="E19" s="3"/>
      <c r="F19" s="3"/>
      <c r="G19" s="3" t="s">
        <v>6</v>
      </c>
      <c r="H19" s="3"/>
      <c r="I19" s="3"/>
    </row>
    <row r="20" spans="1:9" ht="39.75" customHeight="1" x14ac:dyDescent="0.25">
      <c r="A20" s="3">
        <v>2</v>
      </c>
      <c r="B20" s="2" t="s">
        <v>14</v>
      </c>
      <c r="C20" s="3" t="s">
        <v>6</v>
      </c>
      <c r="D20" s="3"/>
      <c r="E20" s="3"/>
      <c r="F20" s="3"/>
      <c r="G20" s="3" t="s">
        <v>6</v>
      </c>
      <c r="H20" s="3"/>
      <c r="I20" s="3"/>
    </row>
    <row r="21" spans="1:9" ht="40.5" customHeight="1" x14ac:dyDescent="0.25">
      <c r="A21" s="3">
        <v>3</v>
      </c>
      <c r="B21" s="2" t="s">
        <v>1950</v>
      </c>
      <c r="C21" s="3" t="s">
        <v>6</v>
      </c>
      <c r="D21" s="3"/>
      <c r="E21" s="3"/>
      <c r="F21" s="3"/>
      <c r="G21" s="3" t="s">
        <v>6</v>
      </c>
      <c r="H21" s="3"/>
      <c r="I21" s="3"/>
    </row>
    <row r="22" spans="1:9" ht="42" customHeight="1" x14ac:dyDescent="0.25">
      <c r="A22" s="3">
        <v>4</v>
      </c>
      <c r="B22" s="2" t="s">
        <v>1951</v>
      </c>
      <c r="C22" s="3" t="s">
        <v>6</v>
      </c>
      <c r="D22" s="3"/>
      <c r="E22" s="3"/>
      <c r="F22" s="3"/>
      <c r="G22" s="3" t="s">
        <v>6</v>
      </c>
      <c r="H22" s="3"/>
      <c r="I22" s="3"/>
    </row>
    <row r="23" spans="1:9" ht="64.5" customHeight="1" x14ac:dyDescent="0.25">
      <c r="A23" s="3">
        <v>5</v>
      </c>
      <c r="B23" s="2" t="s">
        <v>757</v>
      </c>
      <c r="C23" s="3" t="s">
        <v>6</v>
      </c>
      <c r="D23" s="3"/>
      <c r="E23" s="3"/>
      <c r="F23" s="3"/>
      <c r="G23" s="3" t="s">
        <v>6</v>
      </c>
      <c r="H23" s="3"/>
      <c r="I23" s="3"/>
    </row>
    <row r="24" spans="1:9" ht="64.5" customHeight="1" x14ac:dyDescent="0.25">
      <c r="A24" s="3">
        <v>6</v>
      </c>
      <c r="B24" s="2" t="s">
        <v>1952</v>
      </c>
      <c r="C24" s="3" t="s">
        <v>6</v>
      </c>
      <c r="D24" s="3"/>
      <c r="E24" s="3"/>
      <c r="F24" s="3"/>
      <c r="G24" s="3" t="s">
        <v>6</v>
      </c>
      <c r="H24" s="3"/>
      <c r="I24" s="3"/>
    </row>
    <row r="25" spans="1:9" ht="65.25" customHeight="1" x14ac:dyDescent="0.25">
      <c r="A25" s="3">
        <v>7</v>
      </c>
      <c r="B25" s="2" t="s">
        <v>1953</v>
      </c>
      <c r="C25" s="3" t="s">
        <v>6</v>
      </c>
      <c r="D25" s="3"/>
      <c r="E25" s="3"/>
      <c r="F25" s="3"/>
      <c r="G25" s="3" t="s">
        <v>6</v>
      </c>
      <c r="H25" s="3"/>
      <c r="I25" s="3"/>
    </row>
    <row r="26" spans="1:9" ht="52.5" customHeight="1" x14ac:dyDescent="0.25">
      <c r="A26" s="3">
        <v>8</v>
      </c>
      <c r="B26" s="2" t="s">
        <v>1954</v>
      </c>
      <c r="C26" s="3" t="s">
        <v>6</v>
      </c>
      <c r="D26" s="3"/>
      <c r="E26" s="3"/>
      <c r="F26" s="3"/>
      <c r="G26" s="3" t="s">
        <v>6</v>
      </c>
      <c r="H26" s="3"/>
      <c r="I26" s="3"/>
    </row>
    <row r="27" spans="1:9" ht="65.25" customHeight="1" x14ac:dyDescent="0.25">
      <c r="A27" s="3">
        <v>9</v>
      </c>
      <c r="B27" s="2" t="s">
        <v>1955</v>
      </c>
      <c r="C27" s="3" t="s">
        <v>6</v>
      </c>
      <c r="D27" s="3"/>
      <c r="E27" s="3"/>
      <c r="F27" s="3"/>
      <c r="G27" s="3" t="s">
        <v>6</v>
      </c>
      <c r="H27" s="3"/>
      <c r="I27" s="3"/>
    </row>
    <row r="28" spans="1:9" ht="66" customHeight="1" x14ac:dyDescent="0.25">
      <c r="A28" s="3">
        <v>10</v>
      </c>
      <c r="B28" s="2" t="s">
        <v>1956</v>
      </c>
      <c r="C28" s="3" t="s">
        <v>6</v>
      </c>
      <c r="D28" s="3"/>
      <c r="E28" s="3"/>
      <c r="F28" s="3"/>
      <c r="G28" s="3" t="s">
        <v>6</v>
      </c>
      <c r="H28" s="3"/>
      <c r="I28" s="3"/>
    </row>
    <row r="29" spans="1:9" ht="66" customHeight="1" x14ac:dyDescent="0.25">
      <c r="A29" s="3">
        <v>11</v>
      </c>
      <c r="B29" s="2" t="s">
        <v>758</v>
      </c>
      <c r="C29" s="3" t="s">
        <v>6</v>
      </c>
      <c r="D29" s="3"/>
      <c r="E29" s="3"/>
      <c r="F29" s="3"/>
      <c r="G29" s="3" t="s">
        <v>6</v>
      </c>
      <c r="H29" s="3"/>
      <c r="I29" s="3"/>
    </row>
    <row r="30" spans="1:9" ht="55.5" customHeight="1" x14ac:dyDescent="0.25">
      <c r="A30" s="3">
        <v>12</v>
      </c>
      <c r="B30" s="2" t="s">
        <v>1957</v>
      </c>
      <c r="C30" s="3" t="s">
        <v>6</v>
      </c>
      <c r="D30" s="3"/>
      <c r="E30" s="3"/>
      <c r="F30" s="3"/>
      <c r="G30" s="3" t="s">
        <v>6</v>
      </c>
      <c r="H30" s="3"/>
      <c r="I30" s="3"/>
    </row>
    <row r="31" spans="1:9" ht="101.25" customHeight="1" x14ac:dyDescent="0.25">
      <c r="A31" s="3">
        <v>13</v>
      </c>
      <c r="B31" s="2" t="s">
        <v>759</v>
      </c>
      <c r="C31" s="3" t="s">
        <v>6</v>
      </c>
      <c r="D31" s="3"/>
      <c r="E31" s="3"/>
      <c r="F31" s="3"/>
      <c r="G31" s="3" t="s">
        <v>6</v>
      </c>
      <c r="H31" s="3"/>
      <c r="I31" s="3"/>
    </row>
    <row r="32" spans="1:9" ht="49.5" customHeight="1" x14ac:dyDescent="0.25">
      <c r="A32" s="3">
        <v>14</v>
      </c>
      <c r="B32" s="2" t="s">
        <v>1958</v>
      </c>
      <c r="C32" s="3" t="s">
        <v>6</v>
      </c>
      <c r="D32" s="3"/>
      <c r="E32" s="3"/>
      <c r="F32" s="3"/>
      <c r="G32" s="3" t="s">
        <v>6</v>
      </c>
      <c r="H32" s="3"/>
      <c r="I32" s="3"/>
    </row>
    <row r="33" spans="1:9" ht="39" customHeight="1" x14ac:dyDescent="0.25">
      <c r="A33" s="3">
        <v>15</v>
      </c>
      <c r="B33" s="2" t="s">
        <v>1959</v>
      </c>
      <c r="C33" s="3" t="s">
        <v>6</v>
      </c>
      <c r="D33" s="3"/>
      <c r="E33" s="3"/>
      <c r="F33" s="3"/>
      <c r="G33" s="3" t="s">
        <v>6</v>
      </c>
      <c r="H33" s="3"/>
      <c r="I33" s="3"/>
    </row>
    <row r="34" spans="1:9" ht="30" customHeight="1" x14ac:dyDescent="0.25">
      <c r="A34" s="3">
        <v>16</v>
      </c>
      <c r="B34" s="2" t="s">
        <v>1960</v>
      </c>
      <c r="C34" s="3" t="s">
        <v>6</v>
      </c>
      <c r="D34" s="3"/>
      <c r="E34" s="3"/>
      <c r="F34" s="3"/>
      <c r="G34" s="3" t="s">
        <v>6</v>
      </c>
      <c r="H34" s="3"/>
      <c r="I34" s="3"/>
    </row>
    <row r="35" spans="1:9" ht="30" customHeight="1" x14ac:dyDescent="0.25">
      <c r="A35" s="3">
        <v>17</v>
      </c>
      <c r="B35" s="2" t="s">
        <v>1961</v>
      </c>
      <c r="C35" s="3" t="s">
        <v>6</v>
      </c>
      <c r="D35" s="3"/>
      <c r="E35" s="3"/>
      <c r="F35" s="3"/>
      <c r="G35" s="3" t="s">
        <v>6</v>
      </c>
      <c r="H35" s="3"/>
      <c r="I35" s="3"/>
    </row>
    <row r="36" spans="1:9" ht="30" customHeight="1" x14ac:dyDescent="0.25">
      <c r="A36" s="3">
        <v>18</v>
      </c>
      <c r="B36" s="2" t="s">
        <v>1962</v>
      </c>
      <c r="C36" s="3" t="s">
        <v>6</v>
      </c>
      <c r="D36" s="3"/>
      <c r="E36" s="3"/>
      <c r="F36" s="3"/>
      <c r="G36" s="3" t="s">
        <v>6</v>
      </c>
      <c r="H36" s="3"/>
      <c r="I36" s="3"/>
    </row>
    <row r="37" spans="1:9" ht="43.5" customHeight="1" x14ac:dyDescent="0.25">
      <c r="A37" s="3">
        <v>19</v>
      </c>
      <c r="B37" s="2" t="s">
        <v>1963</v>
      </c>
      <c r="C37" s="3" t="s">
        <v>6</v>
      </c>
      <c r="D37" s="3"/>
      <c r="E37" s="3"/>
      <c r="F37" s="3"/>
      <c r="G37" s="3" t="s">
        <v>6</v>
      </c>
      <c r="H37" s="3"/>
      <c r="I37" s="3"/>
    </row>
    <row r="38" spans="1:9" ht="43.5" customHeight="1" x14ac:dyDescent="0.25">
      <c r="A38" s="3">
        <v>20</v>
      </c>
      <c r="B38" s="2" t="s">
        <v>1964</v>
      </c>
      <c r="C38" s="3" t="s">
        <v>6</v>
      </c>
      <c r="D38" s="3"/>
      <c r="E38" s="3"/>
      <c r="F38" s="3"/>
      <c r="G38" s="3" t="s">
        <v>6</v>
      </c>
      <c r="H38" s="3"/>
      <c r="I38" s="3"/>
    </row>
    <row r="39" spans="1:9" ht="43.5" customHeight="1" x14ac:dyDescent="0.25">
      <c r="A39" s="3">
        <v>21</v>
      </c>
      <c r="B39" s="2" t="s">
        <v>1965</v>
      </c>
      <c r="C39" s="3" t="s">
        <v>6</v>
      </c>
      <c r="D39" s="3"/>
      <c r="E39" s="3"/>
      <c r="F39" s="3"/>
      <c r="G39" s="3" t="s">
        <v>6</v>
      </c>
      <c r="H39" s="3"/>
      <c r="I39" s="3"/>
    </row>
    <row r="40" spans="1:9" ht="27.75" customHeight="1" x14ac:dyDescent="0.25">
      <c r="A40" s="4"/>
      <c r="B40" s="1" t="s">
        <v>1251</v>
      </c>
      <c r="C40" s="4">
        <f>COUNTA(C41:C45)</f>
        <v>5</v>
      </c>
      <c r="D40" s="4">
        <f t="shared" ref="D40" si="12">COUNTA(D41:D45)</f>
        <v>0</v>
      </c>
      <c r="E40" s="4"/>
      <c r="F40" s="4">
        <f t="shared" ref="F40:H40" si="13">COUNTA(F41:F45)</f>
        <v>3</v>
      </c>
      <c r="G40" s="4">
        <f t="shared" si="13"/>
        <v>5</v>
      </c>
      <c r="H40" s="4">
        <f t="shared" si="13"/>
        <v>0</v>
      </c>
      <c r="I40" s="3"/>
    </row>
    <row r="41" spans="1:9" ht="29.25" customHeight="1" x14ac:dyDescent="0.25">
      <c r="A41" s="3">
        <v>22</v>
      </c>
      <c r="B41" s="2" t="s">
        <v>403</v>
      </c>
      <c r="C41" s="3" t="s">
        <v>6</v>
      </c>
      <c r="D41" s="3"/>
      <c r="E41" s="3"/>
      <c r="F41" s="3"/>
      <c r="G41" s="3" t="s">
        <v>6</v>
      </c>
      <c r="H41" s="3"/>
      <c r="I41" s="3"/>
    </row>
    <row r="42" spans="1:9" ht="38.25" customHeight="1" x14ac:dyDescent="0.25">
      <c r="A42" s="3">
        <v>23</v>
      </c>
      <c r="B42" s="2" t="s">
        <v>11</v>
      </c>
      <c r="C42" s="3" t="s">
        <v>6</v>
      </c>
      <c r="D42" s="3"/>
      <c r="E42" s="3"/>
      <c r="F42" s="3" t="s">
        <v>6</v>
      </c>
      <c r="G42" s="3" t="s">
        <v>6</v>
      </c>
      <c r="H42" s="3"/>
      <c r="I42" s="3"/>
    </row>
    <row r="43" spans="1:9" ht="38.25" customHeight="1" x14ac:dyDescent="0.25">
      <c r="A43" s="3">
        <v>24</v>
      </c>
      <c r="B43" s="2" t="s">
        <v>10</v>
      </c>
      <c r="C43" s="3" t="s">
        <v>6</v>
      </c>
      <c r="D43" s="3"/>
      <c r="E43" s="3"/>
      <c r="F43" s="3" t="s">
        <v>6</v>
      </c>
      <c r="G43" s="3" t="s">
        <v>6</v>
      </c>
      <c r="H43" s="3"/>
      <c r="I43" s="3"/>
    </row>
    <row r="44" spans="1:9" ht="38.25" customHeight="1" x14ac:dyDescent="0.25">
      <c r="A44" s="3">
        <v>25</v>
      </c>
      <c r="B44" s="2" t="s">
        <v>9</v>
      </c>
      <c r="C44" s="3" t="s">
        <v>6</v>
      </c>
      <c r="D44" s="3"/>
      <c r="E44" s="3"/>
      <c r="F44" s="3"/>
      <c r="G44" s="3" t="s">
        <v>6</v>
      </c>
      <c r="H44" s="3"/>
      <c r="I44" s="3"/>
    </row>
    <row r="45" spans="1:9" ht="38.25" customHeight="1" x14ac:dyDescent="0.25">
      <c r="A45" s="3">
        <v>26</v>
      </c>
      <c r="B45" s="2" t="s">
        <v>8</v>
      </c>
      <c r="C45" s="3" t="s">
        <v>6</v>
      </c>
      <c r="D45" s="3"/>
      <c r="E45" s="3"/>
      <c r="F45" s="3" t="s">
        <v>6</v>
      </c>
      <c r="G45" s="3" t="s">
        <v>6</v>
      </c>
      <c r="H45" s="3"/>
      <c r="I45" s="3"/>
    </row>
    <row r="46" spans="1:9" ht="32.25" customHeight="1" x14ac:dyDescent="0.25">
      <c r="A46" s="4"/>
      <c r="B46" s="1" t="s">
        <v>1250</v>
      </c>
      <c r="C46" s="4">
        <f>COUNTA(C47:C54)</f>
        <v>8</v>
      </c>
      <c r="D46" s="4">
        <f t="shared" ref="D46" si="14">COUNTA(D47:D54)</f>
        <v>0</v>
      </c>
      <c r="E46" s="4"/>
      <c r="F46" s="4">
        <f t="shared" ref="F46:H46" si="15">COUNTA(F47:F54)</f>
        <v>6</v>
      </c>
      <c r="G46" s="4">
        <f t="shared" si="15"/>
        <v>8</v>
      </c>
      <c r="H46" s="4">
        <f t="shared" si="15"/>
        <v>0</v>
      </c>
      <c r="I46" s="3"/>
    </row>
    <row r="47" spans="1:9" ht="44.25" customHeight="1" x14ac:dyDescent="0.25">
      <c r="A47" s="3">
        <v>27</v>
      </c>
      <c r="B47" s="2" t="s">
        <v>1966</v>
      </c>
      <c r="C47" s="3" t="s">
        <v>6</v>
      </c>
      <c r="D47" s="3"/>
      <c r="E47" s="3"/>
      <c r="F47" s="3"/>
      <c r="G47" s="3" t="s">
        <v>6</v>
      </c>
      <c r="H47" s="3"/>
      <c r="I47" s="3"/>
    </row>
    <row r="48" spans="1:9" ht="44.25" customHeight="1" x14ac:dyDescent="0.25">
      <c r="A48" s="3">
        <v>28</v>
      </c>
      <c r="B48" s="2" t="s">
        <v>760</v>
      </c>
      <c r="C48" s="3" t="s">
        <v>6</v>
      </c>
      <c r="D48" s="3"/>
      <c r="E48" s="3"/>
      <c r="F48" s="3"/>
      <c r="G48" s="3" t="s">
        <v>6</v>
      </c>
      <c r="H48" s="3"/>
      <c r="I48" s="3"/>
    </row>
    <row r="49" spans="1:11" ht="84" customHeight="1" x14ac:dyDescent="0.25">
      <c r="A49" s="3">
        <v>29</v>
      </c>
      <c r="B49" s="2" t="s">
        <v>1967</v>
      </c>
      <c r="C49" s="3" t="s">
        <v>6</v>
      </c>
      <c r="D49" s="3"/>
      <c r="E49" s="3"/>
      <c r="F49" s="3" t="s">
        <v>6</v>
      </c>
      <c r="G49" s="3" t="s">
        <v>6</v>
      </c>
      <c r="H49" s="3"/>
      <c r="I49" s="3"/>
    </row>
    <row r="50" spans="1:11" ht="87" customHeight="1" x14ac:dyDescent="0.25">
      <c r="A50" s="3">
        <v>30</v>
      </c>
      <c r="B50" s="13" t="s">
        <v>1927</v>
      </c>
      <c r="C50" s="3" t="s">
        <v>6</v>
      </c>
      <c r="D50" s="3"/>
      <c r="E50" s="3"/>
      <c r="F50" s="3" t="s">
        <v>6</v>
      </c>
      <c r="G50" s="3" t="s">
        <v>6</v>
      </c>
      <c r="H50" s="13"/>
      <c r="I50" s="13"/>
    </row>
    <row r="51" spans="1:11" ht="87" customHeight="1" x14ac:dyDescent="0.25">
      <c r="A51" s="3">
        <v>31</v>
      </c>
      <c r="B51" s="2" t="s">
        <v>1968</v>
      </c>
      <c r="C51" s="3" t="s">
        <v>6</v>
      </c>
      <c r="D51" s="3"/>
      <c r="E51" s="3"/>
      <c r="F51" s="3" t="s">
        <v>6</v>
      </c>
      <c r="G51" s="3" t="s">
        <v>6</v>
      </c>
      <c r="H51" s="3"/>
      <c r="I51" s="3"/>
    </row>
    <row r="52" spans="1:11" ht="87" customHeight="1" x14ac:dyDescent="0.25">
      <c r="A52" s="3">
        <v>32</v>
      </c>
      <c r="B52" s="2" t="s">
        <v>1969</v>
      </c>
      <c r="C52" s="3" t="s">
        <v>6</v>
      </c>
      <c r="D52" s="3"/>
      <c r="E52" s="3"/>
      <c r="F52" s="3" t="s">
        <v>6</v>
      </c>
      <c r="G52" s="3" t="s">
        <v>6</v>
      </c>
      <c r="H52" s="3"/>
      <c r="I52" s="3"/>
    </row>
    <row r="53" spans="1:11" ht="87" customHeight="1" x14ac:dyDescent="0.25">
      <c r="A53" s="3">
        <v>33</v>
      </c>
      <c r="B53" s="2" t="s">
        <v>1970</v>
      </c>
      <c r="C53" s="3" t="s">
        <v>6</v>
      </c>
      <c r="D53" s="3"/>
      <c r="E53" s="3"/>
      <c r="F53" s="3" t="s">
        <v>6</v>
      </c>
      <c r="G53" s="3" t="s">
        <v>6</v>
      </c>
      <c r="H53" s="3"/>
      <c r="I53" s="3"/>
    </row>
    <row r="54" spans="1:11" ht="90.75" customHeight="1" x14ac:dyDescent="0.25">
      <c r="A54" s="3">
        <v>34</v>
      </c>
      <c r="B54" s="2" t="s">
        <v>1971</v>
      </c>
      <c r="C54" s="3" t="s">
        <v>6</v>
      </c>
      <c r="D54" s="3"/>
      <c r="E54" s="3"/>
      <c r="F54" s="3" t="s">
        <v>6</v>
      </c>
      <c r="G54" s="3" t="s">
        <v>6</v>
      </c>
      <c r="H54" s="3"/>
      <c r="I54" s="3"/>
    </row>
    <row r="55" spans="1:11" ht="32.25" customHeight="1" x14ac:dyDescent="0.25">
      <c r="A55" s="4"/>
      <c r="B55" s="1" t="s">
        <v>1248</v>
      </c>
      <c r="C55" s="4">
        <f>COUNTA(C56)</f>
        <v>1</v>
      </c>
      <c r="D55" s="4">
        <f t="shared" ref="D55" si="16">COUNTA(D56)</f>
        <v>0</v>
      </c>
      <c r="E55" s="4"/>
      <c r="F55" s="4">
        <f t="shared" ref="F55:H55" si="17">COUNTA(F56)</f>
        <v>0</v>
      </c>
      <c r="G55" s="4">
        <f t="shared" si="17"/>
        <v>1</v>
      </c>
      <c r="H55" s="4">
        <f t="shared" si="17"/>
        <v>0</v>
      </c>
      <c r="I55" s="3"/>
    </row>
    <row r="56" spans="1:11" ht="35.25" customHeight="1" x14ac:dyDescent="0.25">
      <c r="A56" s="10">
        <v>35</v>
      </c>
      <c r="B56" s="13" t="s">
        <v>709</v>
      </c>
      <c r="C56" s="3" t="s">
        <v>6</v>
      </c>
      <c r="D56" s="13"/>
      <c r="E56" s="13"/>
      <c r="F56" s="13"/>
      <c r="G56" s="3" t="s">
        <v>6</v>
      </c>
      <c r="H56" s="13"/>
      <c r="I56" s="13"/>
    </row>
    <row r="57" spans="1:11" ht="30.75" customHeight="1" x14ac:dyDescent="0.25">
      <c r="A57" s="10"/>
      <c r="B57" s="1" t="s">
        <v>1249</v>
      </c>
      <c r="C57" s="4">
        <f>COUNTA(C58:C62)</f>
        <v>5</v>
      </c>
      <c r="D57" s="4">
        <f t="shared" ref="D57" si="18">COUNTA(D58:D62)</f>
        <v>0</v>
      </c>
      <c r="E57" s="4"/>
      <c r="F57" s="4">
        <f t="shared" ref="F57:H57" si="19">COUNTA(F58:F62)</f>
        <v>5</v>
      </c>
      <c r="G57" s="4">
        <f t="shared" si="19"/>
        <v>5</v>
      </c>
      <c r="H57" s="4">
        <f t="shared" si="19"/>
        <v>0</v>
      </c>
      <c r="I57" s="3"/>
    </row>
    <row r="58" spans="1:11" s="59" customFormat="1" ht="46.5" customHeight="1" x14ac:dyDescent="0.3">
      <c r="A58" s="10">
        <v>36</v>
      </c>
      <c r="B58" s="13" t="s">
        <v>108</v>
      </c>
      <c r="C58" s="3" t="s">
        <v>6</v>
      </c>
      <c r="D58" s="13"/>
      <c r="E58" s="13"/>
      <c r="F58" s="3" t="s">
        <v>6</v>
      </c>
      <c r="G58" s="3" t="s">
        <v>6</v>
      </c>
      <c r="H58" s="13"/>
      <c r="I58" s="13"/>
    </row>
    <row r="59" spans="1:11" ht="46.5" customHeight="1" x14ac:dyDescent="0.25">
      <c r="A59" s="10">
        <v>37</v>
      </c>
      <c r="B59" s="2" t="s">
        <v>763</v>
      </c>
      <c r="C59" s="3" t="s">
        <v>6</v>
      </c>
      <c r="D59" s="3"/>
      <c r="E59" s="3"/>
      <c r="F59" s="3" t="s">
        <v>6</v>
      </c>
      <c r="G59" s="3" t="s">
        <v>6</v>
      </c>
      <c r="H59" s="3"/>
      <c r="I59" s="3"/>
    </row>
    <row r="60" spans="1:11" ht="46.5" customHeight="1" x14ac:dyDescent="0.25">
      <c r="A60" s="10">
        <v>38</v>
      </c>
      <c r="B60" s="2" t="s">
        <v>99</v>
      </c>
      <c r="C60" s="3" t="s">
        <v>6</v>
      </c>
      <c r="D60" s="3"/>
      <c r="E60" s="3"/>
      <c r="F60" s="3" t="s">
        <v>6</v>
      </c>
      <c r="G60" s="3" t="s">
        <v>6</v>
      </c>
      <c r="H60" s="3"/>
      <c r="I60" s="3"/>
    </row>
    <row r="61" spans="1:11" ht="46.5" customHeight="1" x14ac:dyDescent="0.25">
      <c r="A61" s="10">
        <v>39</v>
      </c>
      <c r="B61" s="2" t="s">
        <v>101</v>
      </c>
      <c r="C61" s="3" t="s">
        <v>6</v>
      </c>
      <c r="D61" s="3"/>
      <c r="E61" s="3"/>
      <c r="F61" s="3" t="s">
        <v>6</v>
      </c>
      <c r="G61" s="3" t="s">
        <v>6</v>
      </c>
      <c r="H61" s="3"/>
      <c r="I61" s="3"/>
    </row>
    <row r="62" spans="1:11" ht="46.5" customHeight="1" x14ac:dyDescent="0.25">
      <c r="A62" s="10">
        <v>40</v>
      </c>
      <c r="B62" s="2" t="s">
        <v>764</v>
      </c>
      <c r="C62" s="3" t="s">
        <v>6</v>
      </c>
      <c r="D62" s="3"/>
      <c r="E62" s="3"/>
      <c r="F62" s="3" t="s">
        <v>6</v>
      </c>
      <c r="G62" s="3" t="s">
        <v>6</v>
      </c>
      <c r="H62" s="3"/>
      <c r="I62" s="3"/>
    </row>
    <row r="63" spans="1:11" ht="31.5" customHeight="1" x14ac:dyDescent="0.25">
      <c r="A63" s="47" t="s">
        <v>755</v>
      </c>
      <c r="B63" s="51" t="s">
        <v>1922</v>
      </c>
      <c r="C63" s="47">
        <f>C64+C208+C228</f>
        <v>71</v>
      </c>
      <c r="D63" s="47">
        <f>D64+D208+D228</f>
        <v>74</v>
      </c>
      <c r="E63" s="47"/>
      <c r="F63" s="47">
        <f>F64+F208+F228</f>
        <v>86</v>
      </c>
      <c r="G63" s="47">
        <f>G64+G208+G228</f>
        <v>145</v>
      </c>
      <c r="H63" s="47">
        <f>H64+H208+H228</f>
        <v>0</v>
      </c>
      <c r="I63" s="47"/>
      <c r="K63" s="54">
        <f>C63+D63</f>
        <v>145</v>
      </c>
    </row>
    <row r="64" spans="1:11" s="65" customFormat="1" ht="36" customHeight="1" x14ac:dyDescent="0.2">
      <c r="A64" s="6" t="s">
        <v>1402</v>
      </c>
      <c r="B64" s="22" t="s">
        <v>2341</v>
      </c>
      <c r="C64" s="6">
        <f>C65+C87+C93+C97+C125+C132+C134+C137+C140+C165+C167+C169+C177+C187+C196</f>
        <v>59</v>
      </c>
      <c r="D64" s="6">
        <f t="shared" ref="D64" si="20">D65+D87+D93+D97+D125+D132+D134+D137+D140+D165+D167+D169+D177+D187+D196</f>
        <v>69</v>
      </c>
      <c r="E64" s="6"/>
      <c r="F64" s="6">
        <f t="shared" ref="F64:H64" si="21">F65+F87+F93+F97+F125+F132+F134+F137+F140+F165+F167+F169+F177+F187+F196</f>
        <v>74</v>
      </c>
      <c r="G64" s="6">
        <f t="shared" si="21"/>
        <v>128</v>
      </c>
      <c r="H64" s="6">
        <f t="shared" si="21"/>
        <v>0</v>
      </c>
      <c r="I64" s="6"/>
      <c r="K64" s="65">
        <f>C64+D64</f>
        <v>128</v>
      </c>
    </row>
    <row r="65" spans="1:9" s="65" customFormat="1" ht="28.5" customHeight="1" x14ac:dyDescent="0.2">
      <c r="A65" s="66"/>
      <c r="B65" s="22" t="s">
        <v>1198</v>
      </c>
      <c r="C65" s="6">
        <f>COUNTA(C66:C86)</f>
        <v>7</v>
      </c>
      <c r="D65" s="6">
        <f t="shared" ref="D65" si="22">COUNTA(D66:D86)</f>
        <v>14</v>
      </c>
      <c r="E65" s="6"/>
      <c r="F65" s="6">
        <f t="shared" ref="F65:H65" si="23">COUNTA(F66:F86)</f>
        <v>4</v>
      </c>
      <c r="G65" s="6">
        <f t="shared" si="23"/>
        <v>21</v>
      </c>
      <c r="H65" s="6">
        <f t="shared" si="23"/>
        <v>0</v>
      </c>
      <c r="I65" s="6"/>
    </row>
    <row r="66" spans="1:9" ht="44.25" customHeight="1" x14ac:dyDescent="0.25">
      <c r="A66" s="3">
        <v>1</v>
      </c>
      <c r="B66" s="5" t="s">
        <v>104</v>
      </c>
      <c r="C66" s="3" t="s">
        <v>6</v>
      </c>
      <c r="D66" s="8"/>
      <c r="E66" s="8"/>
      <c r="F66" s="3"/>
      <c r="G66" s="3" t="s">
        <v>6</v>
      </c>
      <c r="H66" s="7"/>
      <c r="I66" s="8"/>
    </row>
    <row r="67" spans="1:9" ht="67.5" customHeight="1" x14ac:dyDescent="0.25">
      <c r="A67" s="3">
        <v>2</v>
      </c>
      <c r="B67" s="5" t="s">
        <v>48</v>
      </c>
      <c r="C67" s="3"/>
      <c r="D67" s="3" t="s">
        <v>6</v>
      </c>
      <c r="E67" s="3" t="s">
        <v>1901</v>
      </c>
      <c r="F67" s="3"/>
      <c r="G67" s="3" t="s">
        <v>6</v>
      </c>
      <c r="H67" s="7"/>
      <c r="I67" s="8"/>
    </row>
    <row r="68" spans="1:9" ht="67.5" customHeight="1" x14ac:dyDescent="0.25">
      <c r="A68" s="3">
        <v>3</v>
      </c>
      <c r="B68" s="5" t="s">
        <v>98</v>
      </c>
      <c r="C68" s="3"/>
      <c r="D68" s="3" t="s">
        <v>6</v>
      </c>
      <c r="E68" s="3" t="s">
        <v>1901</v>
      </c>
      <c r="F68" s="3"/>
      <c r="G68" s="3" t="s">
        <v>6</v>
      </c>
      <c r="H68" s="7"/>
      <c r="I68" s="8"/>
    </row>
    <row r="69" spans="1:9" ht="67.5" customHeight="1" x14ac:dyDescent="0.25">
      <c r="A69" s="3">
        <v>4</v>
      </c>
      <c r="B69" s="5" t="s">
        <v>51</v>
      </c>
      <c r="C69" s="3"/>
      <c r="D69" s="3" t="s">
        <v>6</v>
      </c>
      <c r="E69" s="3" t="s">
        <v>1901</v>
      </c>
      <c r="F69" s="3"/>
      <c r="G69" s="3" t="s">
        <v>6</v>
      </c>
      <c r="H69" s="7"/>
      <c r="I69" s="8"/>
    </row>
    <row r="70" spans="1:9" ht="67.5" customHeight="1" x14ac:dyDescent="0.25">
      <c r="A70" s="3">
        <v>5</v>
      </c>
      <c r="B70" s="5" t="s">
        <v>100</v>
      </c>
      <c r="C70" s="3"/>
      <c r="D70" s="3" t="s">
        <v>6</v>
      </c>
      <c r="E70" s="3" t="s">
        <v>1901</v>
      </c>
      <c r="F70" s="3"/>
      <c r="G70" s="3" t="s">
        <v>6</v>
      </c>
      <c r="H70" s="7"/>
      <c r="I70" s="8"/>
    </row>
    <row r="71" spans="1:9" ht="70.5" customHeight="1" x14ac:dyDescent="0.25">
      <c r="A71" s="3">
        <v>6</v>
      </c>
      <c r="B71" s="5" t="s">
        <v>53</v>
      </c>
      <c r="C71" s="3"/>
      <c r="D71" s="3" t="s">
        <v>6</v>
      </c>
      <c r="E71" s="3" t="s">
        <v>1901</v>
      </c>
      <c r="F71" s="3"/>
      <c r="G71" s="3" t="s">
        <v>6</v>
      </c>
      <c r="H71" s="7"/>
      <c r="I71" s="8"/>
    </row>
    <row r="72" spans="1:9" ht="70.5" customHeight="1" x14ac:dyDescent="0.25">
      <c r="A72" s="3">
        <v>7</v>
      </c>
      <c r="B72" s="5" t="s">
        <v>55</v>
      </c>
      <c r="C72" s="3"/>
      <c r="D72" s="3" t="s">
        <v>6</v>
      </c>
      <c r="E72" s="3" t="s">
        <v>1901</v>
      </c>
      <c r="F72" s="3"/>
      <c r="G72" s="3" t="s">
        <v>6</v>
      </c>
      <c r="H72" s="7"/>
      <c r="I72" s="8"/>
    </row>
    <row r="73" spans="1:9" ht="70.5" customHeight="1" x14ac:dyDescent="0.25">
      <c r="A73" s="3">
        <v>8</v>
      </c>
      <c r="B73" s="5" t="s">
        <v>49</v>
      </c>
      <c r="C73" s="3"/>
      <c r="D73" s="3" t="s">
        <v>6</v>
      </c>
      <c r="E73" s="3" t="s">
        <v>1901</v>
      </c>
      <c r="F73" s="3"/>
      <c r="G73" s="3" t="s">
        <v>6</v>
      </c>
      <c r="H73" s="7"/>
      <c r="I73" s="8"/>
    </row>
    <row r="74" spans="1:9" ht="70.5" customHeight="1" x14ac:dyDescent="0.25">
      <c r="A74" s="3">
        <v>9</v>
      </c>
      <c r="B74" s="5" t="s">
        <v>70</v>
      </c>
      <c r="C74" s="3"/>
      <c r="D74" s="3" t="s">
        <v>6</v>
      </c>
      <c r="E74" s="3" t="s">
        <v>1901</v>
      </c>
      <c r="F74" s="3"/>
      <c r="G74" s="3" t="s">
        <v>6</v>
      </c>
      <c r="H74" s="7"/>
      <c r="I74" s="8"/>
    </row>
    <row r="75" spans="1:9" ht="70.5" customHeight="1" x14ac:dyDescent="0.25">
      <c r="A75" s="3">
        <v>10</v>
      </c>
      <c r="B75" s="5" t="s">
        <v>52</v>
      </c>
      <c r="C75" s="3"/>
      <c r="D75" s="3" t="s">
        <v>6</v>
      </c>
      <c r="E75" s="3" t="s">
        <v>1901</v>
      </c>
      <c r="F75" s="3"/>
      <c r="G75" s="3" t="s">
        <v>6</v>
      </c>
      <c r="H75" s="7"/>
      <c r="I75" s="8"/>
    </row>
    <row r="76" spans="1:9" ht="70.5" customHeight="1" x14ac:dyDescent="0.25">
      <c r="A76" s="3">
        <v>11</v>
      </c>
      <c r="B76" s="5" t="s">
        <v>1928</v>
      </c>
      <c r="C76" s="3"/>
      <c r="D76" s="3" t="s">
        <v>6</v>
      </c>
      <c r="E76" s="3" t="s">
        <v>1901</v>
      </c>
      <c r="F76" s="3"/>
      <c r="G76" s="3" t="s">
        <v>6</v>
      </c>
      <c r="H76" s="7"/>
      <c r="I76" s="8"/>
    </row>
    <row r="77" spans="1:9" ht="42" customHeight="1" x14ac:dyDescent="0.25">
      <c r="A77" s="3">
        <v>12</v>
      </c>
      <c r="B77" s="13" t="s">
        <v>74</v>
      </c>
      <c r="C77" s="3" t="s">
        <v>6</v>
      </c>
      <c r="D77" s="8"/>
      <c r="E77" s="67"/>
      <c r="F77" s="3"/>
      <c r="G77" s="3" t="s">
        <v>6</v>
      </c>
      <c r="H77" s="7"/>
      <c r="I77" s="8"/>
    </row>
    <row r="78" spans="1:9" ht="63.75" customHeight="1" x14ac:dyDescent="0.25">
      <c r="A78" s="3">
        <v>13</v>
      </c>
      <c r="B78" s="13" t="s">
        <v>37</v>
      </c>
      <c r="C78" s="3"/>
      <c r="D78" s="3" t="s">
        <v>6</v>
      </c>
      <c r="E78" s="3" t="s">
        <v>1901</v>
      </c>
      <c r="F78" s="3"/>
      <c r="G78" s="3" t="s">
        <v>6</v>
      </c>
      <c r="H78" s="7"/>
      <c r="I78" s="8"/>
    </row>
    <row r="79" spans="1:9" ht="71.25" customHeight="1" x14ac:dyDescent="0.25">
      <c r="A79" s="3">
        <v>14</v>
      </c>
      <c r="B79" s="13" t="s">
        <v>40</v>
      </c>
      <c r="C79" s="3"/>
      <c r="D79" s="3" t="s">
        <v>6</v>
      </c>
      <c r="E79" s="3" t="s">
        <v>1901</v>
      </c>
      <c r="F79" s="3"/>
      <c r="G79" s="3" t="s">
        <v>6</v>
      </c>
      <c r="H79" s="7"/>
      <c r="I79" s="8"/>
    </row>
    <row r="80" spans="1:9" ht="71.25" customHeight="1" x14ac:dyDescent="0.25">
      <c r="A80" s="3">
        <v>15</v>
      </c>
      <c r="B80" s="13" t="s">
        <v>69</v>
      </c>
      <c r="C80" s="3"/>
      <c r="D80" s="3" t="s">
        <v>6</v>
      </c>
      <c r="E80" s="3" t="s">
        <v>1901</v>
      </c>
      <c r="F80" s="3"/>
      <c r="G80" s="3" t="s">
        <v>6</v>
      </c>
      <c r="H80" s="7"/>
      <c r="I80" s="8"/>
    </row>
    <row r="81" spans="1:9" ht="36.75" customHeight="1" x14ac:dyDescent="0.25">
      <c r="A81" s="3">
        <v>16</v>
      </c>
      <c r="B81" s="13" t="s">
        <v>83</v>
      </c>
      <c r="C81" s="3" t="s">
        <v>6</v>
      </c>
      <c r="D81" s="8"/>
      <c r="E81" s="8"/>
      <c r="F81" s="3"/>
      <c r="G81" s="3" t="s">
        <v>6</v>
      </c>
      <c r="H81" s="7"/>
      <c r="I81" s="8"/>
    </row>
    <row r="82" spans="1:9" ht="39.75" customHeight="1" x14ac:dyDescent="0.25">
      <c r="A82" s="3">
        <v>17</v>
      </c>
      <c r="B82" s="13" t="s">
        <v>108</v>
      </c>
      <c r="C82" s="3" t="s">
        <v>6</v>
      </c>
      <c r="D82" s="8"/>
      <c r="E82" s="8"/>
      <c r="F82" s="3" t="s">
        <v>6</v>
      </c>
      <c r="G82" s="3" t="s">
        <v>6</v>
      </c>
      <c r="H82" s="7"/>
      <c r="I82" s="8"/>
    </row>
    <row r="83" spans="1:9" ht="39" customHeight="1" x14ac:dyDescent="0.25">
      <c r="A83" s="3">
        <v>18</v>
      </c>
      <c r="B83" s="13" t="s">
        <v>97</v>
      </c>
      <c r="C83" s="3" t="s">
        <v>6</v>
      </c>
      <c r="D83" s="8"/>
      <c r="E83" s="8"/>
      <c r="F83" s="3" t="s">
        <v>6</v>
      </c>
      <c r="G83" s="3" t="s">
        <v>6</v>
      </c>
      <c r="H83" s="7"/>
      <c r="I83" s="8"/>
    </row>
    <row r="84" spans="1:9" ht="39.75" customHeight="1" x14ac:dyDescent="0.25">
      <c r="A84" s="3">
        <v>19</v>
      </c>
      <c r="B84" s="13" t="s">
        <v>99</v>
      </c>
      <c r="C84" s="3" t="s">
        <v>6</v>
      </c>
      <c r="D84" s="8"/>
      <c r="E84" s="8"/>
      <c r="F84" s="3" t="s">
        <v>6</v>
      </c>
      <c r="G84" s="3" t="s">
        <v>6</v>
      </c>
      <c r="H84" s="7"/>
      <c r="I84" s="8"/>
    </row>
    <row r="85" spans="1:9" ht="40.5" customHeight="1" x14ac:dyDescent="0.25">
      <c r="A85" s="3">
        <v>20</v>
      </c>
      <c r="B85" s="13" t="s">
        <v>101</v>
      </c>
      <c r="C85" s="3" t="s">
        <v>6</v>
      </c>
      <c r="D85" s="8"/>
      <c r="E85" s="8"/>
      <c r="F85" s="3" t="s">
        <v>6</v>
      </c>
      <c r="G85" s="3" t="s">
        <v>6</v>
      </c>
      <c r="H85" s="7"/>
      <c r="I85" s="8"/>
    </row>
    <row r="86" spans="1:9" ht="65.25" customHeight="1" x14ac:dyDescent="0.25">
      <c r="A86" s="3">
        <v>21</v>
      </c>
      <c r="B86" s="13" t="s">
        <v>102</v>
      </c>
      <c r="C86" s="3"/>
      <c r="D86" s="3" t="s">
        <v>6</v>
      </c>
      <c r="E86" s="3" t="s">
        <v>1901</v>
      </c>
      <c r="F86" s="3"/>
      <c r="G86" s="3" t="s">
        <v>6</v>
      </c>
      <c r="H86" s="7"/>
      <c r="I86" s="8"/>
    </row>
    <row r="87" spans="1:9" ht="27.75" customHeight="1" x14ac:dyDescent="0.25">
      <c r="A87" s="66"/>
      <c r="B87" s="22" t="s">
        <v>1247</v>
      </c>
      <c r="C87" s="6">
        <f>COUNTA(C88:C92)</f>
        <v>5</v>
      </c>
      <c r="D87" s="6">
        <f t="shared" ref="D87" si="24">COUNTA(D88:D92)</f>
        <v>0</v>
      </c>
      <c r="E87" s="6"/>
      <c r="F87" s="6">
        <f t="shared" ref="F87:H87" si="25">COUNTA(F88:F92)</f>
        <v>0</v>
      </c>
      <c r="G87" s="6">
        <f t="shared" si="25"/>
        <v>5</v>
      </c>
      <c r="H87" s="6">
        <f t="shared" si="25"/>
        <v>0</v>
      </c>
      <c r="I87" s="6"/>
    </row>
    <row r="88" spans="1:9" ht="27.75" customHeight="1" x14ac:dyDescent="0.25">
      <c r="A88" s="3">
        <v>22</v>
      </c>
      <c r="B88" s="13" t="s">
        <v>103</v>
      </c>
      <c r="C88" s="3" t="s">
        <v>6</v>
      </c>
      <c r="D88" s="3"/>
      <c r="E88" s="3"/>
      <c r="F88" s="3"/>
      <c r="G88" s="3" t="s">
        <v>6</v>
      </c>
      <c r="H88" s="7"/>
      <c r="I88" s="8"/>
    </row>
    <row r="89" spans="1:9" ht="41.25" customHeight="1" x14ac:dyDescent="0.25">
      <c r="A89" s="3">
        <v>23</v>
      </c>
      <c r="B89" s="13" t="s">
        <v>815</v>
      </c>
      <c r="C89" s="3" t="s">
        <v>6</v>
      </c>
      <c r="D89" s="3"/>
      <c r="E89" s="3"/>
      <c r="F89" s="3"/>
      <c r="G89" s="3" t="s">
        <v>6</v>
      </c>
      <c r="H89" s="7"/>
      <c r="I89" s="8"/>
    </row>
    <row r="90" spans="1:9" ht="27.75" customHeight="1" x14ac:dyDescent="0.25">
      <c r="A90" s="3">
        <v>24</v>
      </c>
      <c r="B90" s="13" t="s">
        <v>92</v>
      </c>
      <c r="C90" s="3" t="s">
        <v>6</v>
      </c>
      <c r="D90" s="3"/>
      <c r="E90" s="3"/>
      <c r="F90" s="3"/>
      <c r="G90" s="3" t="s">
        <v>6</v>
      </c>
      <c r="H90" s="7"/>
      <c r="I90" s="8"/>
    </row>
    <row r="91" spans="1:9" ht="27.75" customHeight="1" x14ac:dyDescent="0.25">
      <c r="A91" s="3">
        <v>25</v>
      </c>
      <c r="B91" s="13" t="s">
        <v>93</v>
      </c>
      <c r="C91" s="3" t="s">
        <v>6</v>
      </c>
      <c r="D91" s="3"/>
      <c r="E91" s="3"/>
      <c r="F91" s="3"/>
      <c r="G91" s="3" t="s">
        <v>6</v>
      </c>
      <c r="H91" s="7"/>
      <c r="I91" s="8"/>
    </row>
    <row r="92" spans="1:9" ht="44.25" customHeight="1" x14ac:dyDescent="0.25">
      <c r="A92" s="3">
        <v>26</v>
      </c>
      <c r="B92" s="13" t="s">
        <v>816</v>
      </c>
      <c r="C92" s="3" t="s">
        <v>6</v>
      </c>
      <c r="D92" s="3"/>
      <c r="E92" s="3"/>
      <c r="F92" s="3"/>
      <c r="G92" s="3" t="s">
        <v>6</v>
      </c>
      <c r="H92" s="7"/>
      <c r="I92" s="8"/>
    </row>
    <row r="93" spans="1:9" ht="27.75" customHeight="1" x14ac:dyDescent="0.25">
      <c r="A93" s="66"/>
      <c r="B93" s="22" t="s">
        <v>1245</v>
      </c>
      <c r="C93" s="6">
        <f>COUNTA(C94:C96)</f>
        <v>0</v>
      </c>
      <c r="D93" s="6">
        <f t="shared" ref="D93" si="26">COUNTA(D94:D96)</f>
        <v>3</v>
      </c>
      <c r="E93" s="6"/>
      <c r="F93" s="6">
        <f t="shared" ref="F93:H93" si="27">COUNTA(F94:F96)</f>
        <v>0</v>
      </c>
      <c r="G93" s="6">
        <f t="shared" si="27"/>
        <v>3</v>
      </c>
      <c r="H93" s="6">
        <f t="shared" si="27"/>
        <v>0</v>
      </c>
      <c r="I93" s="6"/>
    </row>
    <row r="94" spans="1:9" ht="87" customHeight="1" x14ac:dyDescent="0.25">
      <c r="A94" s="3">
        <v>27</v>
      </c>
      <c r="B94" s="13" t="s">
        <v>817</v>
      </c>
      <c r="C94" s="3"/>
      <c r="D94" s="3" t="s">
        <v>6</v>
      </c>
      <c r="E94" s="3" t="s">
        <v>1902</v>
      </c>
      <c r="F94" s="3"/>
      <c r="G94" s="3" t="s">
        <v>6</v>
      </c>
      <c r="H94" s="7"/>
      <c r="I94" s="8"/>
    </row>
    <row r="95" spans="1:9" ht="87" customHeight="1" x14ac:dyDescent="0.25">
      <c r="A95" s="3">
        <v>28</v>
      </c>
      <c r="B95" s="13" t="s">
        <v>43</v>
      </c>
      <c r="C95" s="3"/>
      <c r="D95" s="3" t="s">
        <v>6</v>
      </c>
      <c r="E95" s="3" t="s">
        <v>1902</v>
      </c>
      <c r="F95" s="3"/>
      <c r="G95" s="3" t="s">
        <v>6</v>
      </c>
      <c r="H95" s="7"/>
      <c r="I95" s="8"/>
    </row>
    <row r="96" spans="1:9" ht="87" customHeight="1" x14ac:dyDescent="0.25">
      <c r="A96" s="3">
        <v>29</v>
      </c>
      <c r="B96" s="13" t="s">
        <v>42</v>
      </c>
      <c r="C96" s="3"/>
      <c r="D96" s="3" t="s">
        <v>6</v>
      </c>
      <c r="E96" s="3" t="s">
        <v>1902</v>
      </c>
      <c r="F96" s="3"/>
      <c r="G96" s="3" t="s">
        <v>6</v>
      </c>
      <c r="H96" s="7"/>
      <c r="I96" s="8"/>
    </row>
    <row r="97" spans="1:9" ht="24" customHeight="1" x14ac:dyDescent="0.25">
      <c r="A97" s="66"/>
      <c r="B97" s="22" t="s">
        <v>1246</v>
      </c>
      <c r="C97" s="6">
        <f>COUNTA(C98:C124)</f>
        <v>21</v>
      </c>
      <c r="D97" s="6">
        <f t="shared" ref="D97" si="28">COUNTA(D98:D124)</f>
        <v>6</v>
      </c>
      <c r="E97" s="6"/>
      <c r="F97" s="6">
        <f t="shared" ref="F97:H97" si="29">COUNTA(F98:F124)</f>
        <v>25</v>
      </c>
      <c r="G97" s="6">
        <f t="shared" si="29"/>
        <v>27</v>
      </c>
      <c r="H97" s="6">
        <f t="shared" si="29"/>
        <v>0</v>
      </c>
      <c r="I97" s="6"/>
    </row>
    <row r="98" spans="1:9" ht="39" customHeight="1" x14ac:dyDescent="0.25">
      <c r="A98" s="10">
        <v>30</v>
      </c>
      <c r="B98" s="13" t="s">
        <v>96</v>
      </c>
      <c r="C98" s="3" t="s">
        <v>6</v>
      </c>
      <c r="D98" s="8"/>
      <c r="E98" s="8"/>
      <c r="F98" s="3"/>
      <c r="G98" s="3" t="s">
        <v>6</v>
      </c>
      <c r="H98" s="7"/>
      <c r="I98" s="8"/>
    </row>
    <row r="99" spans="1:9" ht="38.25" customHeight="1" x14ac:dyDescent="0.25">
      <c r="A99" s="10">
        <v>31</v>
      </c>
      <c r="B99" s="13" t="s">
        <v>114</v>
      </c>
      <c r="C99" s="3" t="s">
        <v>6</v>
      </c>
      <c r="D99" s="8"/>
      <c r="E99" s="8"/>
      <c r="F99" s="3"/>
      <c r="G99" s="3" t="s">
        <v>6</v>
      </c>
      <c r="H99" s="7"/>
      <c r="I99" s="8"/>
    </row>
    <row r="100" spans="1:9" ht="88.5" customHeight="1" x14ac:dyDescent="0.25">
      <c r="A100" s="10">
        <v>32</v>
      </c>
      <c r="B100" s="13" t="s">
        <v>38</v>
      </c>
      <c r="C100" s="8"/>
      <c r="D100" s="3" t="s">
        <v>6</v>
      </c>
      <c r="E100" s="3" t="s">
        <v>1903</v>
      </c>
      <c r="F100" s="3" t="s">
        <v>6</v>
      </c>
      <c r="G100" s="3" t="s">
        <v>6</v>
      </c>
      <c r="H100" s="7"/>
      <c r="I100" s="8"/>
    </row>
    <row r="101" spans="1:9" ht="88.5" customHeight="1" x14ac:dyDescent="0.25">
      <c r="A101" s="10">
        <v>33</v>
      </c>
      <c r="B101" s="5" t="s">
        <v>39</v>
      </c>
      <c r="C101" s="8"/>
      <c r="D101" s="3" t="s">
        <v>6</v>
      </c>
      <c r="E101" s="3" t="s">
        <v>1903</v>
      </c>
      <c r="F101" s="3" t="s">
        <v>6</v>
      </c>
      <c r="G101" s="3" t="s">
        <v>6</v>
      </c>
      <c r="H101" s="7"/>
      <c r="I101" s="8"/>
    </row>
    <row r="102" spans="1:9" ht="88.5" customHeight="1" x14ac:dyDescent="0.25">
      <c r="A102" s="10">
        <v>34</v>
      </c>
      <c r="B102" s="5" t="s">
        <v>41</v>
      </c>
      <c r="C102" s="8"/>
      <c r="D102" s="3" t="s">
        <v>6</v>
      </c>
      <c r="E102" s="13" t="s">
        <v>1903</v>
      </c>
      <c r="F102" s="3" t="s">
        <v>6</v>
      </c>
      <c r="G102" s="3" t="s">
        <v>6</v>
      </c>
      <c r="H102" s="7"/>
      <c r="I102" s="8"/>
    </row>
    <row r="103" spans="1:9" ht="24" customHeight="1" x14ac:dyDescent="0.25">
      <c r="A103" s="10">
        <v>35</v>
      </c>
      <c r="B103" s="5" t="s">
        <v>80</v>
      </c>
      <c r="C103" s="3" t="s">
        <v>6</v>
      </c>
      <c r="D103" s="8"/>
      <c r="E103" s="8"/>
      <c r="F103" s="3" t="s">
        <v>6</v>
      </c>
      <c r="G103" s="3" t="s">
        <v>6</v>
      </c>
      <c r="H103" s="7"/>
      <c r="I103" s="8"/>
    </row>
    <row r="104" spans="1:9" ht="35.25" customHeight="1" x14ac:dyDescent="0.25">
      <c r="A104" s="10">
        <v>36</v>
      </c>
      <c r="B104" s="5" t="s">
        <v>82</v>
      </c>
      <c r="C104" s="3" t="s">
        <v>6</v>
      </c>
      <c r="D104" s="8"/>
      <c r="E104" s="8"/>
      <c r="F104" s="3" t="s">
        <v>6</v>
      </c>
      <c r="G104" s="3" t="s">
        <v>6</v>
      </c>
      <c r="H104" s="7"/>
      <c r="I104" s="8"/>
    </row>
    <row r="105" spans="1:9" ht="24" customHeight="1" x14ac:dyDescent="0.25">
      <c r="A105" s="10">
        <v>37</v>
      </c>
      <c r="B105" s="5" t="s">
        <v>81</v>
      </c>
      <c r="C105" s="3" t="s">
        <v>6</v>
      </c>
      <c r="D105" s="8"/>
      <c r="E105" s="8"/>
      <c r="F105" s="3" t="s">
        <v>6</v>
      </c>
      <c r="G105" s="3" t="s">
        <v>6</v>
      </c>
      <c r="H105" s="7"/>
      <c r="I105" s="8"/>
    </row>
    <row r="106" spans="1:9" ht="24" customHeight="1" x14ac:dyDescent="0.25">
      <c r="A106" s="10">
        <v>38</v>
      </c>
      <c r="B106" s="13" t="s">
        <v>85</v>
      </c>
      <c r="C106" s="3" t="s">
        <v>6</v>
      </c>
      <c r="D106" s="8"/>
      <c r="E106" s="8"/>
      <c r="F106" s="3" t="s">
        <v>6</v>
      </c>
      <c r="G106" s="3" t="s">
        <v>6</v>
      </c>
      <c r="H106" s="7"/>
      <c r="I106" s="8"/>
    </row>
    <row r="107" spans="1:9" ht="37.5" customHeight="1" x14ac:dyDescent="0.25">
      <c r="A107" s="10">
        <v>39</v>
      </c>
      <c r="B107" s="13" t="s">
        <v>87</v>
      </c>
      <c r="C107" s="3" t="s">
        <v>6</v>
      </c>
      <c r="D107" s="8"/>
      <c r="E107" s="8"/>
      <c r="F107" s="3" t="s">
        <v>6</v>
      </c>
      <c r="G107" s="3" t="s">
        <v>6</v>
      </c>
      <c r="H107" s="7"/>
      <c r="I107" s="8"/>
    </row>
    <row r="108" spans="1:9" ht="32.25" customHeight="1" x14ac:dyDescent="0.25">
      <c r="A108" s="10">
        <v>40</v>
      </c>
      <c r="B108" s="13" t="s">
        <v>86</v>
      </c>
      <c r="C108" s="3" t="s">
        <v>6</v>
      </c>
      <c r="D108" s="8"/>
      <c r="E108" s="8"/>
      <c r="F108" s="3" t="s">
        <v>6</v>
      </c>
      <c r="G108" s="3" t="s">
        <v>6</v>
      </c>
      <c r="H108" s="7"/>
      <c r="I108" s="8"/>
    </row>
    <row r="109" spans="1:9" ht="24" customHeight="1" x14ac:dyDescent="0.25">
      <c r="A109" s="10">
        <v>41</v>
      </c>
      <c r="B109" s="13" t="s">
        <v>89</v>
      </c>
      <c r="C109" s="3" t="s">
        <v>6</v>
      </c>
      <c r="D109" s="8"/>
      <c r="E109" s="8"/>
      <c r="F109" s="3" t="s">
        <v>6</v>
      </c>
      <c r="G109" s="3" t="s">
        <v>6</v>
      </c>
      <c r="H109" s="7"/>
      <c r="I109" s="8"/>
    </row>
    <row r="110" spans="1:9" ht="39.75" customHeight="1" x14ac:dyDescent="0.25">
      <c r="A110" s="10">
        <v>42</v>
      </c>
      <c r="B110" s="13" t="s">
        <v>818</v>
      </c>
      <c r="C110" s="3" t="s">
        <v>6</v>
      </c>
      <c r="D110" s="8"/>
      <c r="E110" s="8"/>
      <c r="F110" s="3" t="s">
        <v>6</v>
      </c>
      <c r="G110" s="3" t="s">
        <v>6</v>
      </c>
      <c r="H110" s="7"/>
      <c r="I110" s="8"/>
    </row>
    <row r="111" spans="1:9" ht="27" customHeight="1" x14ac:dyDescent="0.25">
      <c r="A111" s="10">
        <v>43</v>
      </c>
      <c r="B111" s="13" t="s">
        <v>88</v>
      </c>
      <c r="C111" s="3" t="s">
        <v>6</v>
      </c>
      <c r="D111" s="8"/>
      <c r="E111" s="8"/>
      <c r="F111" s="3" t="s">
        <v>6</v>
      </c>
      <c r="G111" s="3" t="s">
        <v>6</v>
      </c>
      <c r="H111" s="7"/>
      <c r="I111" s="8"/>
    </row>
    <row r="112" spans="1:9" ht="23.25" customHeight="1" x14ac:dyDescent="0.25">
      <c r="A112" s="10">
        <v>44</v>
      </c>
      <c r="B112" s="13" t="s">
        <v>90</v>
      </c>
      <c r="C112" s="3" t="s">
        <v>6</v>
      </c>
      <c r="D112" s="8"/>
      <c r="E112" s="8"/>
      <c r="F112" s="3" t="s">
        <v>6</v>
      </c>
      <c r="G112" s="3" t="s">
        <v>6</v>
      </c>
      <c r="H112" s="7"/>
      <c r="I112" s="8"/>
    </row>
    <row r="113" spans="1:9" ht="23.25" customHeight="1" x14ac:dyDescent="0.25">
      <c r="A113" s="10">
        <v>45</v>
      </c>
      <c r="B113" s="13" t="s">
        <v>91</v>
      </c>
      <c r="C113" s="3" t="s">
        <v>6</v>
      </c>
      <c r="D113" s="8"/>
      <c r="E113" s="8"/>
      <c r="F113" s="3" t="s">
        <v>6</v>
      </c>
      <c r="G113" s="3" t="s">
        <v>6</v>
      </c>
      <c r="H113" s="7"/>
      <c r="I113" s="8"/>
    </row>
    <row r="114" spans="1:9" ht="37.5" customHeight="1" x14ac:dyDescent="0.25">
      <c r="A114" s="10">
        <v>46</v>
      </c>
      <c r="B114" s="13" t="s">
        <v>105</v>
      </c>
      <c r="C114" s="3" t="s">
        <v>6</v>
      </c>
      <c r="D114" s="8"/>
      <c r="E114" s="8"/>
      <c r="F114" s="3" t="s">
        <v>6</v>
      </c>
      <c r="G114" s="3" t="s">
        <v>6</v>
      </c>
      <c r="H114" s="7"/>
      <c r="I114" s="8"/>
    </row>
    <row r="115" spans="1:9" ht="45.75" customHeight="1" x14ac:dyDescent="0.25">
      <c r="A115" s="10">
        <v>47</v>
      </c>
      <c r="B115" s="13" t="s">
        <v>77</v>
      </c>
      <c r="C115" s="3" t="s">
        <v>6</v>
      </c>
      <c r="D115" s="8"/>
      <c r="E115" s="8"/>
      <c r="F115" s="3" t="s">
        <v>6</v>
      </c>
      <c r="G115" s="3" t="s">
        <v>6</v>
      </c>
      <c r="H115" s="7"/>
      <c r="I115" s="8"/>
    </row>
    <row r="116" spans="1:9" ht="37.5" customHeight="1" x14ac:dyDescent="0.25">
      <c r="A116" s="10">
        <v>48</v>
      </c>
      <c r="B116" s="13" t="s">
        <v>78</v>
      </c>
      <c r="C116" s="3" t="s">
        <v>6</v>
      </c>
      <c r="D116" s="8"/>
      <c r="E116" s="8"/>
      <c r="F116" s="3" t="s">
        <v>6</v>
      </c>
      <c r="G116" s="3" t="s">
        <v>6</v>
      </c>
      <c r="H116" s="7"/>
      <c r="I116" s="8"/>
    </row>
    <row r="117" spans="1:9" ht="43.5" customHeight="1" x14ac:dyDescent="0.25">
      <c r="A117" s="10">
        <v>49</v>
      </c>
      <c r="B117" s="13" t="s">
        <v>819</v>
      </c>
      <c r="C117" s="3" t="s">
        <v>6</v>
      </c>
      <c r="D117" s="8"/>
      <c r="E117" s="8"/>
      <c r="F117" s="3" t="s">
        <v>6</v>
      </c>
      <c r="G117" s="3" t="s">
        <v>6</v>
      </c>
      <c r="H117" s="7"/>
      <c r="I117" s="8"/>
    </row>
    <row r="118" spans="1:9" ht="25.5" customHeight="1" x14ac:dyDescent="0.25">
      <c r="A118" s="10">
        <v>50</v>
      </c>
      <c r="B118" s="13" t="s">
        <v>820</v>
      </c>
      <c r="C118" s="3" t="s">
        <v>6</v>
      </c>
      <c r="D118" s="8"/>
      <c r="E118" s="8"/>
      <c r="F118" s="3" t="s">
        <v>6</v>
      </c>
      <c r="G118" s="3" t="s">
        <v>6</v>
      </c>
      <c r="H118" s="7"/>
      <c r="I118" s="8"/>
    </row>
    <row r="119" spans="1:9" ht="25.5" customHeight="1" x14ac:dyDescent="0.25">
      <c r="A119" s="10">
        <v>51</v>
      </c>
      <c r="B119" s="13" t="s">
        <v>821</v>
      </c>
      <c r="C119" s="3" t="s">
        <v>6</v>
      </c>
      <c r="D119" s="8"/>
      <c r="E119" s="8"/>
      <c r="F119" s="3" t="s">
        <v>6</v>
      </c>
      <c r="G119" s="3" t="s">
        <v>6</v>
      </c>
      <c r="H119" s="7"/>
      <c r="I119" s="8"/>
    </row>
    <row r="120" spans="1:9" ht="25.5" customHeight="1" x14ac:dyDescent="0.25">
      <c r="A120" s="3">
        <v>52</v>
      </c>
      <c r="B120" s="13" t="s">
        <v>822</v>
      </c>
      <c r="C120" s="3" t="s">
        <v>6</v>
      </c>
      <c r="D120" s="3"/>
      <c r="E120" s="3"/>
      <c r="F120" s="3" t="s">
        <v>6</v>
      </c>
      <c r="G120" s="3" t="s">
        <v>6</v>
      </c>
      <c r="H120" s="7"/>
      <c r="I120" s="8"/>
    </row>
    <row r="121" spans="1:9" ht="69" customHeight="1" x14ac:dyDescent="0.25">
      <c r="A121" s="3">
        <v>53</v>
      </c>
      <c r="B121" s="13" t="s">
        <v>17</v>
      </c>
      <c r="C121" s="3"/>
      <c r="D121" s="3" t="s">
        <v>6</v>
      </c>
      <c r="E121" s="3" t="s">
        <v>1904</v>
      </c>
      <c r="F121" s="3" t="s">
        <v>6</v>
      </c>
      <c r="G121" s="3" t="s">
        <v>6</v>
      </c>
      <c r="H121" s="7"/>
      <c r="I121" s="8"/>
    </row>
    <row r="122" spans="1:9" ht="69" customHeight="1" x14ac:dyDescent="0.25">
      <c r="A122" s="3">
        <v>54</v>
      </c>
      <c r="B122" s="13" t="s">
        <v>18</v>
      </c>
      <c r="C122" s="3"/>
      <c r="D122" s="3" t="s">
        <v>6</v>
      </c>
      <c r="E122" s="3" t="s">
        <v>1904</v>
      </c>
      <c r="F122" s="3" t="s">
        <v>6</v>
      </c>
      <c r="G122" s="3" t="s">
        <v>6</v>
      </c>
      <c r="H122" s="7"/>
      <c r="I122" s="8"/>
    </row>
    <row r="123" spans="1:9" ht="69" customHeight="1" x14ac:dyDescent="0.25">
      <c r="A123" s="3">
        <v>55</v>
      </c>
      <c r="B123" s="13" t="s">
        <v>19</v>
      </c>
      <c r="C123" s="3"/>
      <c r="D123" s="3" t="s">
        <v>6</v>
      </c>
      <c r="E123" s="3" t="s">
        <v>1904</v>
      </c>
      <c r="F123" s="3" t="s">
        <v>6</v>
      </c>
      <c r="G123" s="3" t="s">
        <v>6</v>
      </c>
      <c r="H123" s="7"/>
      <c r="I123" s="8"/>
    </row>
    <row r="124" spans="1:9" ht="41.25" customHeight="1" x14ac:dyDescent="0.25">
      <c r="A124" s="3">
        <v>56</v>
      </c>
      <c r="B124" s="2" t="s">
        <v>84</v>
      </c>
      <c r="C124" s="3" t="s">
        <v>6</v>
      </c>
      <c r="D124" s="3"/>
      <c r="E124" s="3"/>
      <c r="F124" s="3" t="s">
        <v>6</v>
      </c>
      <c r="G124" s="3" t="s">
        <v>6</v>
      </c>
      <c r="H124" s="7"/>
      <c r="I124" s="8"/>
    </row>
    <row r="125" spans="1:9" ht="25.5" customHeight="1" x14ac:dyDescent="0.25">
      <c r="A125" s="66"/>
      <c r="B125" s="22" t="s">
        <v>1244</v>
      </c>
      <c r="C125" s="6">
        <f>COUNTA(C126:C131)</f>
        <v>6</v>
      </c>
      <c r="D125" s="6">
        <f t="shared" ref="D125" si="30">COUNTA(D126:D131)</f>
        <v>0</v>
      </c>
      <c r="E125" s="6"/>
      <c r="F125" s="6">
        <f t="shared" ref="F125:H125" si="31">COUNTA(F126:F131)</f>
        <v>0</v>
      </c>
      <c r="G125" s="6">
        <f t="shared" si="31"/>
        <v>6</v>
      </c>
      <c r="H125" s="6">
        <f t="shared" si="31"/>
        <v>0</v>
      </c>
      <c r="I125" s="6"/>
    </row>
    <row r="126" spans="1:9" ht="25.5" customHeight="1" x14ac:dyDescent="0.25">
      <c r="A126" s="3">
        <v>57</v>
      </c>
      <c r="B126" s="5" t="s">
        <v>106</v>
      </c>
      <c r="C126" s="3" t="s">
        <v>6</v>
      </c>
      <c r="D126" s="3"/>
      <c r="E126" s="3"/>
      <c r="F126" s="3"/>
      <c r="G126" s="3" t="s">
        <v>6</v>
      </c>
      <c r="H126" s="7"/>
      <c r="I126" s="8"/>
    </row>
    <row r="127" spans="1:9" ht="38.25" customHeight="1" x14ac:dyDescent="0.25">
      <c r="A127" s="3">
        <v>58</v>
      </c>
      <c r="B127" s="5" t="s">
        <v>111</v>
      </c>
      <c r="C127" s="3" t="s">
        <v>6</v>
      </c>
      <c r="D127" s="3"/>
      <c r="E127" s="3"/>
      <c r="F127" s="3"/>
      <c r="G127" s="3" t="s">
        <v>6</v>
      </c>
      <c r="H127" s="7"/>
      <c r="I127" s="8"/>
    </row>
    <row r="128" spans="1:9" ht="54" customHeight="1" x14ac:dyDescent="0.25">
      <c r="A128" s="3">
        <v>59</v>
      </c>
      <c r="B128" s="5" t="s">
        <v>110</v>
      </c>
      <c r="C128" s="3" t="s">
        <v>6</v>
      </c>
      <c r="D128" s="3"/>
      <c r="E128" s="3"/>
      <c r="F128" s="3"/>
      <c r="G128" s="3" t="s">
        <v>6</v>
      </c>
      <c r="H128" s="7"/>
      <c r="I128" s="8"/>
    </row>
    <row r="129" spans="1:9" ht="56.25" customHeight="1" x14ac:dyDescent="0.25">
      <c r="A129" s="3">
        <v>60</v>
      </c>
      <c r="B129" s="5" t="s">
        <v>823</v>
      </c>
      <c r="C129" s="3" t="s">
        <v>6</v>
      </c>
      <c r="D129" s="3"/>
      <c r="E129" s="3"/>
      <c r="F129" s="3"/>
      <c r="G129" s="3" t="s">
        <v>6</v>
      </c>
      <c r="H129" s="7"/>
      <c r="I129" s="8"/>
    </row>
    <row r="130" spans="1:9" ht="24.75" customHeight="1" x14ac:dyDescent="0.25">
      <c r="A130" s="3">
        <v>61</v>
      </c>
      <c r="B130" s="5" t="s">
        <v>109</v>
      </c>
      <c r="C130" s="3" t="s">
        <v>6</v>
      </c>
      <c r="D130" s="3"/>
      <c r="E130" s="3"/>
      <c r="F130" s="3"/>
      <c r="G130" s="3" t="s">
        <v>6</v>
      </c>
      <c r="H130" s="7"/>
      <c r="I130" s="8"/>
    </row>
    <row r="131" spans="1:9" ht="26.25" customHeight="1" x14ac:dyDescent="0.25">
      <c r="A131" s="3">
        <v>62</v>
      </c>
      <c r="B131" s="5" t="s">
        <v>79</v>
      </c>
      <c r="C131" s="3" t="s">
        <v>6</v>
      </c>
      <c r="D131" s="3"/>
      <c r="E131" s="3"/>
      <c r="F131" s="3"/>
      <c r="G131" s="3" t="s">
        <v>6</v>
      </c>
      <c r="H131" s="7"/>
      <c r="I131" s="8"/>
    </row>
    <row r="132" spans="1:9" ht="23.25" customHeight="1" x14ac:dyDescent="0.25">
      <c r="A132" s="66"/>
      <c r="B132" s="23" t="s">
        <v>1240</v>
      </c>
      <c r="C132" s="6">
        <f>COUNTA(C133)</f>
        <v>0</v>
      </c>
      <c r="D132" s="6">
        <f t="shared" ref="D132" si="32">COUNTA(D133)</f>
        <v>1</v>
      </c>
      <c r="E132" s="6"/>
      <c r="F132" s="6">
        <f t="shared" ref="F132:H132" si="33">COUNTA(F133)</f>
        <v>0</v>
      </c>
      <c r="G132" s="6">
        <f t="shared" si="33"/>
        <v>1</v>
      </c>
      <c r="H132" s="6">
        <f t="shared" si="33"/>
        <v>0</v>
      </c>
      <c r="I132" s="6"/>
    </row>
    <row r="133" spans="1:9" ht="69.75" customHeight="1" x14ac:dyDescent="0.25">
      <c r="A133" s="3">
        <v>63</v>
      </c>
      <c r="B133" s="5" t="s">
        <v>824</v>
      </c>
      <c r="C133" s="3"/>
      <c r="D133" s="3" t="s">
        <v>6</v>
      </c>
      <c r="E133" s="3" t="s">
        <v>1905</v>
      </c>
      <c r="F133" s="3"/>
      <c r="G133" s="3" t="s">
        <v>6</v>
      </c>
      <c r="H133" s="7"/>
      <c r="I133" s="8"/>
    </row>
    <row r="134" spans="1:9" ht="24.75" customHeight="1" x14ac:dyDescent="0.25">
      <c r="A134" s="66"/>
      <c r="B134" s="23" t="s">
        <v>1241</v>
      </c>
      <c r="C134" s="6">
        <f>COUNTA(C135:C136)</f>
        <v>2</v>
      </c>
      <c r="D134" s="6">
        <f t="shared" ref="D134" si="34">COUNTA(D135:D136)</f>
        <v>0</v>
      </c>
      <c r="E134" s="6"/>
      <c r="F134" s="6">
        <f t="shared" ref="F134:H134" si="35">COUNTA(F135:F136)</f>
        <v>2</v>
      </c>
      <c r="G134" s="6">
        <f t="shared" si="35"/>
        <v>2</v>
      </c>
      <c r="H134" s="6">
        <f t="shared" si="35"/>
        <v>0</v>
      </c>
      <c r="I134" s="6"/>
    </row>
    <row r="135" spans="1:9" ht="56.25" customHeight="1" x14ac:dyDescent="0.25">
      <c r="A135" s="3">
        <v>64</v>
      </c>
      <c r="B135" s="5" t="s">
        <v>94</v>
      </c>
      <c r="C135" s="3" t="s">
        <v>6</v>
      </c>
      <c r="D135" s="3"/>
      <c r="E135" s="3"/>
      <c r="F135" s="3" t="s">
        <v>6</v>
      </c>
      <c r="G135" s="3" t="s">
        <v>6</v>
      </c>
      <c r="H135" s="7"/>
      <c r="I135" s="8"/>
    </row>
    <row r="136" spans="1:9" ht="58.5" customHeight="1" x14ac:dyDescent="0.25">
      <c r="A136" s="3">
        <v>65</v>
      </c>
      <c r="B136" s="5" t="s">
        <v>95</v>
      </c>
      <c r="C136" s="3" t="s">
        <v>6</v>
      </c>
      <c r="D136" s="3"/>
      <c r="E136" s="3"/>
      <c r="F136" s="3" t="s">
        <v>6</v>
      </c>
      <c r="G136" s="3" t="s">
        <v>6</v>
      </c>
      <c r="H136" s="7"/>
      <c r="I136" s="8"/>
    </row>
    <row r="137" spans="1:9" ht="23.25" customHeight="1" x14ac:dyDescent="0.25">
      <c r="A137" s="66"/>
      <c r="B137" s="23" t="s">
        <v>1242</v>
      </c>
      <c r="C137" s="6">
        <f>COUNTA(C138:C139)</f>
        <v>2</v>
      </c>
      <c r="D137" s="6">
        <f t="shared" ref="D137" si="36">COUNTA(D138:D139)</f>
        <v>0</v>
      </c>
      <c r="E137" s="6"/>
      <c r="F137" s="6">
        <f t="shared" ref="F137:H137" si="37">COUNTA(F138:F139)</f>
        <v>0</v>
      </c>
      <c r="G137" s="6">
        <f t="shared" si="37"/>
        <v>2</v>
      </c>
      <c r="H137" s="6">
        <f t="shared" si="37"/>
        <v>0</v>
      </c>
      <c r="I137" s="6"/>
    </row>
    <row r="138" spans="1:9" ht="23.25" customHeight="1" x14ac:dyDescent="0.25">
      <c r="A138" s="3">
        <v>66</v>
      </c>
      <c r="B138" s="5" t="s">
        <v>112</v>
      </c>
      <c r="C138" s="3" t="s">
        <v>6</v>
      </c>
      <c r="D138" s="3"/>
      <c r="E138" s="3"/>
      <c r="F138" s="3"/>
      <c r="G138" s="3" t="s">
        <v>6</v>
      </c>
      <c r="H138" s="7"/>
      <c r="I138" s="8"/>
    </row>
    <row r="139" spans="1:9" ht="23.25" customHeight="1" x14ac:dyDescent="0.25">
      <c r="A139" s="3">
        <v>67</v>
      </c>
      <c r="B139" s="5" t="s">
        <v>107</v>
      </c>
      <c r="C139" s="3" t="s">
        <v>6</v>
      </c>
      <c r="D139" s="3"/>
      <c r="E139" s="3"/>
      <c r="F139" s="3"/>
      <c r="G139" s="3" t="s">
        <v>6</v>
      </c>
      <c r="H139" s="7"/>
      <c r="I139" s="8"/>
    </row>
    <row r="140" spans="1:9" ht="23.25" customHeight="1" x14ac:dyDescent="0.25">
      <c r="A140" s="66"/>
      <c r="B140" s="23" t="s">
        <v>1243</v>
      </c>
      <c r="C140" s="6">
        <f>COUNTA(C141:C164)</f>
        <v>0</v>
      </c>
      <c r="D140" s="6">
        <f t="shared" ref="D140" si="38">COUNTA(D141:D164)</f>
        <v>24</v>
      </c>
      <c r="E140" s="6"/>
      <c r="F140" s="6">
        <f t="shared" ref="F140:H140" si="39">COUNTA(F141:F164)</f>
        <v>24</v>
      </c>
      <c r="G140" s="6">
        <f t="shared" si="39"/>
        <v>24</v>
      </c>
      <c r="H140" s="6">
        <f t="shared" si="39"/>
        <v>0</v>
      </c>
      <c r="I140" s="6"/>
    </row>
    <row r="141" spans="1:9" ht="90" x14ac:dyDescent="0.25">
      <c r="A141" s="3">
        <v>68</v>
      </c>
      <c r="B141" s="5" t="s">
        <v>65</v>
      </c>
      <c r="C141" s="3"/>
      <c r="D141" s="3" t="s">
        <v>6</v>
      </c>
      <c r="E141" s="3" t="s">
        <v>1906</v>
      </c>
      <c r="F141" s="3" t="s">
        <v>6</v>
      </c>
      <c r="G141" s="3" t="s">
        <v>6</v>
      </c>
      <c r="H141" s="7"/>
      <c r="I141" s="8"/>
    </row>
    <row r="142" spans="1:9" ht="90" x14ac:dyDescent="0.25">
      <c r="A142" s="3">
        <v>69</v>
      </c>
      <c r="B142" s="5" t="s">
        <v>66</v>
      </c>
      <c r="C142" s="3"/>
      <c r="D142" s="3" t="s">
        <v>6</v>
      </c>
      <c r="E142" s="3" t="s">
        <v>1906</v>
      </c>
      <c r="F142" s="3" t="s">
        <v>6</v>
      </c>
      <c r="G142" s="3" t="s">
        <v>6</v>
      </c>
      <c r="H142" s="7"/>
      <c r="I142" s="8"/>
    </row>
    <row r="143" spans="1:9" ht="90" x14ac:dyDescent="0.25">
      <c r="A143" s="3">
        <v>70</v>
      </c>
      <c r="B143" s="5" t="s">
        <v>67</v>
      </c>
      <c r="C143" s="3"/>
      <c r="D143" s="3" t="s">
        <v>6</v>
      </c>
      <c r="E143" s="3" t="s">
        <v>1906</v>
      </c>
      <c r="F143" s="3" t="s">
        <v>6</v>
      </c>
      <c r="G143" s="3" t="s">
        <v>6</v>
      </c>
      <c r="H143" s="7"/>
      <c r="I143" s="8"/>
    </row>
    <row r="144" spans="1:9" ht="90" x14ac:dyDescent="0.25">
      <c r="A144" s="3">
        <v>71</v>
      </c>
      <c r="B144" s="13" t="s">
        <v>68</v>
      </c>
      <c r="C144" s="3"/>
      <c r="D144" s="3" t="s">
        <v>6</v>
      </c>
      <c r="E144" s="3" t="s">
        <v>1906</v>
      </c>
      <c r="F144" s="3" t="s">
        <v>6</v>
      </c>
      <c r="G144" s="3" t="s">
        <v>6</v>
      </c>
      <c r="H144" s="7"/>
      <c r="I144" s="8"/>
    </row>
    <row r="145" spans="1:9" ht="90" x14ac:dyDescent="0.25">
      <c r="A145" s="3">
        <v>72</v>
      </c>
      <c r="B145" s="13" t="s">
        <v>58</v>
      </c>
      <c r="C145" s="3"/>
      <c r="D145" s="3" t="s">
        <v>6</v>
      </c>
      <c r="E145" s="3" t="s">
        <v>1906</v>
      </c>
      <c r="F145" s="3" t="s">
        <v>6</v>
      </c>
      <c r="G145" s="3" t="s">
        <v>6</v>
      </c>
      <c r="H145" s="7"/>
      <c r="I145" s="8"/>
    </row>
    <row r="146" spans="1:9" ht="90" x14ac:dyDescent="0.25">
      <c r="A146" s="3">
        <v>73</v>
      </c>
      <c r="B146" s="13" t="s">
        <v>57</v>
      </c>
      <c r="C146" s="3"/>
      <c r="D146" s="3" t="s">
        <v>6</v>
      </c>
      <c r="E146" s="3" t="s">
        <v>1906</v>
      </c>
      <c r="F146" s="3" t="s">
        <v>6</v>
      </c>
      <c r="G146" s="3" t="s">
        <v>6</v>
      </c>
      <c r="H146" s="7"/>
      <c r="I146" s="8"/>
    </row>
    <row r="147" spans="1:9" ht="90" x14ac:dyDescent="0.25">
      <c r="A147" s="3">
        <v>74</v>
      </c>
      <c r="B147" s="13" t="s">
        <v>60</v>
      </c>
      <c r="C147" s="3"/>
      <c r="D147" s="3" t="s">
        <v>6</v>
      </c>
      <c r="E147" s="3" t="s">
        <v>1906</v>
      </c>
      <c r="F147" s="3" t="s">
        <v>6</v>
      </c>
      <c r="G147" s="3" t="s">
        <v>6</v>
      </c>
      <c r="H147" s="7"/>
      <c r="I147" s="8"/>
    </row>
    <row r="148" spans="1:9" ht="90" x14ac:dyDescent="0.25">
      <c r="A148" s="3">
        <v>75</v>
      </c>
      <c r="B148" s="13" t="s">
        <v>61</v>
      </c>
      <c r="C148" s="3"/>
      <c r="D148" s="3" t="s">
        <v>6</v>
      </c>
      <c r="E148" s="3" t="s">
        <v>1906</v>
      </c>
      <c r="F148" s="3" t="s">
        <v>6</v>
      </c>
      <c r="G148" s="3" t="s">
        <v>6</v>
      </c>
      <c r="H148" s="7"/>
      <c r="I148" s="8"/>
    </row>
    <row r="149" spans="1:9" ht="90" x14ac:dyDescent="0.25">
      <c r="A149" s="3">
        <v>76</v>
      </c>
      <c r="B149" s="13" t="s">
        <v>62</v>
      </c>
      <c r="C149" s="3"/>
      <c r="D149" s="3" t="s">
        <v>6</v>
      </c>
      <c r="E149" s="3" t="s">
        <v>1906</v>
      </c>
      <c r="F149" s="3" t="s">
        <v>6</v>
      </c>
      <c r="G149" s="3" t="s">
        <v>6</v>
      </c>
      <c r="H149" s="7"/>
      <c r="I149" s="8"/>
    </row>
    <row r="150" spans="1:9" ht="90" x14ac:dyDescent="0.25">
      <c r="A150" s="3">
        <v>77</v>
      </c>
      <c r="B150" s="13" t="s">
        <v>59</v>
      </c>
      <c r="C150" s="3"/>
      <c r="D150" s="3" t="s">
        <v>6</v>
      </c>
      <c r="E150" s="3" t="s">
        <v>1906</v>
      </c>
      <c r="F150" s="3" t="s">
        <v>6</v>
      </c>
      <c r="G150" s="3" t="s">
        <v>6</v>
      </c>
      <c r="H150" s="7"/>
      <c r="I150" s="8"/>
    </row>
    <row r="151" spans="1:9" ht="90" x14ac:dyDescent="0.25">
      <c r="A151" s="3">
        <v>78</v>
      </c>
      <c r="B151" s="13" t="s">
        <v>73</v>
      </c>
      <c r="C151" s="3"/>
      <c r="D151" s="3" t="s">
        <v>6</v>
      </c>
      <c r="E151" s="3" t="s">
        <v>1906</v>
      </c>
      <c r="F151" s="3" t="s">
        <v>6</v>
      </c>
      <c r="G151" s="3" t="s">
        <v>6</v>
      </c>
      <c r="H151" s="7"/>
      <c r="I151" s="8"/>
    </row>
    <row r="152" spans="1:9" ht="90" x14ac:dyDescent="0.25">
      <c r="A152" s="3">
        <v>79</v>
      </c>
      <c r="B152" s="13" t="s">
        <v>825</v>
      </c>
      <c r="C152" s="3"/>
      <c r="D152" s="3" t="s">
        <v>6</v>
      </c>
      <c r="E152" s="3" t="s">
        <v>1906</v>
      </c>
      <c r="F152" s="3" t="s">
        <v>6</v>
      </c>
      <c r="G152" s="3" t="s">
        <v>6</v>
      </c>
      <c r="H152" s="7"/>
      <c r="I152" s="8"/>
    </row>
    <row r="153" spans="1:9" ht="90" x14ac:dyDescent="0.25">
      <c r="A153" s="3">
        <v>80</v>
      </c>
      <c r="B153" s="13" t="s">
        <v>826</v>
      </c>
      <c r="C153" s="3"/>
      <c r="D153" s="3" t="s">
        <v>6</v>
      </c>
      <c r="E153" s="3" t="s">
        <v>1906</v>
      </c>
      <c r="F153" s="3" t="s">
        <v>6</v>
      </c>
      <c r="G153" s="3" t="s">
        <v>6</v>
      </c>
      <c r="H153" s="7"/>
      <c r="I153" s="8"/>
    </row>
    <row r="154" spans="1:9" ht="90" x14ac:dyDescent="0.25">
      <c r="A154" s="3">
        <v>81</v>
      </c>
      <c r="B154" s="13" t="s">
        <v>64</v>
      </c>
      <c r="C154" s="3"/>
      <c r="D154" s="3" t="s">
        <v>6</v>
      </c>
      <c r="E154" s="3" t="s">
        <v>1906</v>
      </c>
      <c r="F154" s="3" t="s">
        <v>6</v>
      </c>
      <c r="G154" s="3" t="s">
        <v>6</v>
      </c>
      <c r="H154" s="7"/>
      <c r="I154" s="8"/>
    </row>
    <row r="155" spans="1:9" ht="90" x14ac:dyDescent="0.25">
      <c r="A155" s="3">
        <v>82</v>
      </c>
      <c r="B155" s="13" t="s">
        <v>44</v>
      </c>
      <c r="C155" s="3"/>
      <c r="D155" s="3" t="s">
        <v>6</v>
      </c>
      <c r="E155" s="3" t="s">
        <v>1906</v>
      </c>
      <c r="F155" s="3" t="s">
        <v>6</v>
      </c>
      <c r="G155" s="3" t="s">
        <v>6</v>
      </c>
      <c r="H155" s="7"/>
      <c r="I155" s="8"/>
    </row>
    <row r="156" spans="1:9" ht="90" x14ac:dyDescent="0.25">
      <c r="A156" s="3">
        <v>83</v>
      </c>
      <c r="B156" s="13" t="s">
        <v>45</v>
      </c>
      <c r="C156" s="3"/>
      <c r="D156" s="3" t="s">
        <v>6</v>
      </c>
      <c r="E156" s="3" t="s">
        <v>1906</v>
      </c>
      <c r="F156" s="3" t="s">
        <v>6</v>
      </c>
      <c r="G156" s="3" t="s">
        <v>6</v>
      </c>
      <c r="H156" s="7"/>
      <c r="I156" s="8"/>
    </row>
    <row r="157" spans="1:9" ht="90" x14ac:dyDescent="0.25">
      <c r="A157" s="3">
        <v>84</v>
      </c>
      <c r="B157" s="13" t="s">
        <v>46</v>
      </c>
      <c r="C157" s="3"/>
      <c r="D157" s="3" t="s">
        <v>6</v>
      </c>
      <c r="E157" s="3" t="s">
        <v>1906</v>
      </c>
      <c r="F157" s="3" t="s">
        <v>6</v>
      </c>
      <c r="G157" s="3" t="s">
        <v>6</v>
      </c>
      <c r="H157" s="7"/>
      <c r="I157" s="8"/>
    </row>
    <row r="158" spans="1:9" ht="90" x14ac:dyDescent="0.25">
      <c r="A158" s="3">
        <v>85</v>
      </c>
      <c r="B158" s="13" t="s">
        <v>47</v>
      </c>
      <c r="C158" s="3"/>
      <c r="D158" s="3" t="s">
        <v>6</v>
      </c>
      <c r="E158" s="3" t="s">
        <v>1906</v>
      </c>
      <c r="F158" s="3" t="s">
        <v>6</v>
      </c>
      <c r="G158" s="3" t="s">
        <v>6</v>
      </c>
      <c r="H158" s="7"/>
      <c r="I158" s="8"/>
    </row>
    <row r="159" spans="1:9" ht="100.5" customHeight="1" x14ac:dyDescent="0.25">
      <c r="A159" s="3">
        <v>86</v>
      </c>
      <c r="B159" s="13" t="s">
        <v>50</v>
      </c>
      <c r="C159" s="3"/>
      <c r="D159" s="3" t="s">
        <v>6</v>
      </c>
      <c r="E159" s="3" t="s">
        <v>1906</v>
      </c>
      <c r="F159" s="3" t="s">
        <v>6</v>
      </c>
      <c r="G159" s="3" t="s">
        <v>6</v>
      </c>
      <c r="H159" s="7"/>
      <c r="I159" s="8"/>
    </row>
    <row r="160" spans="1:9" ht="98.25" customHeight="1" x14ac:dyDescent="0.25">
      <c r="A160" s="3">
        <v>87</v>
      </c>
      <c r="B160" s="13" t="s">
        <v>54</v>
      </c>
      <c r="C160" s="3"/>
      <c r="D160" s="3" t="s">
        <v>6</v>
      </c>
      <c r="E160" s="3" t="s">
        <v>1906</v>
      </c>
      <c r="F160" s="3" t="s">
        <v>6</v>
      </c>
      <c r="G160" s="3" t="s">
        <v>6</v>
      </c>
      <c r="H160" s="7"/>
      <c r="I160" s="8"/>
    </row>
    <row r="161" spans="1:9" ht="90" x14ac:dyDescent="0.25">
      <c r="A161" s="3">
        <v>88</v>
      </c>
      <c r="B161" s="13" t="s">
        <v>71</v>
      </c>
      <c r="C161" s="3"/>
      <c r="D161" s="3" t="s">
        <v>6</v>
      </c>
      <c r="E161" s="3" t="s">
        <v>1906</v>
      </c>
      <c r="F161" s="3" t="s">
        <v>6</v>
      </c>
      <c r="G161" s="3" t="s">
        <v>6</v>
      </c>
      <c r="H161" s="7"/>
      <c r="I161" s="8"/>
    </row>
    <row r="162" spans="1:9" ht="106.5" customHeight="1" x14ac:dyDescent="0.25">
      <c r="A162" s="3">
        <v>89</v>
      </c>
      <c r="B162" s="13" t="s">
        <v>63</v>
      </c>
      <c r="C162" s="3"/>
      <c r="D162" s="3" t="s">
        <v>6</v>
      </c>
      <c r="E162" s="3" t="s">
        <v>1906</v>
      </c>
      <c r="F162" s="3" t="s">
        <v>6</v>
      </c>
      <c r="G162" s="3" t="s">
        <v>6</v>
      </c>
      <c r="H162" s="7"/>
      <c r="I162" s="8"/>
    </row>
    <row r="163" spans="1:9" ht="99" customHeight="1" x14ac:dyDescent="0.25">
      <c r="A163" s="3">
        <v>90</v>
      </c>
      <c r="B163" s="13" t="s">
        <v>72</v>
      </c>
      <c r="C163" s="3"/>
      <c r="D163" s="3" t="s">
        <v>6</v>
      </c>
      <c r="E163" s="3" t="s">
        <v>1906</v>
      </c>
      <c r="F163" s="3" t="s">
        <v>6</v>
      </c>
      <c r="G163" s="3" t="s">
        <v>6</v>
      </c>
      <c r="H163" s="7"/>
      <c r="I163" s="8"/>
    </row>
    <row r="164" spans="1:9" ht="90" x14ac:dyDescent="0.25">
      <c r="A164" s="3">
        <v>91</v>
      </c>
      <c r="B164" s="13" t="s">
        <v>56</v>
      </c>
      <c r="C164" s="3"/>
      <c r="D164" s="3" t="s">
        <v>6</v>
      </c>
      <c r="E164" s="3" t="s">
        <v>1906</v>
      </c>
      <c r="F164" s="3" t="s">
        <v>6</v>
      </c>
      <c r="G164" s="3" t="s">
        <v>6</v>
      </c>
      <c r="H164" s="7"/>
      <c r="I164" s="8"/>
    </row>
    <row r="165" spans="1:9" s="65" customFormat="1" ht="24" customHeight="1" x14ac:dyDescent="0.2">
      <c r="A165" s="66"/>
      <c r="B165" s="22" t="s">
        <v>1234</v>
      </c>
      <c r="C165" s="6">
        <f>COUNTA(C166)</f>
        <v>0</v>
      </c>
      <c r="D165" s="6">
        <f t="shared" ref="D165" si="40">COUNTA(D166)</f>
        <v>1</v>
      </c>
      <c r="E165" s="6"/>
      <c r="F165" s="6">
        <f t="shared" ref="F165:H165" si="41">COUNTA(F166)</f>
        <v>0</v>
      </c>
      <c r="G165" s="6">
        <f t="shared" si="41"/>
        <v>1</v>
      </c>
      <c r="H165" s="6">
        <f t="shared" si="41"/>
        <v>0</v>
      </c>
      <c r="I165" s="6"/>
    </row>
    <row r="166" spans="1:9" ht="96.75" customHeight="1" x14ac:dyDescent="0.25">
      <c r="A166" s="3">
        <v>92</v>
      </c>
      <c r="B166" s="5" t="s">
        <v>827</v>
      </c>
      <c r="C166" s="3"/>
      <c r="D166" s="3" t="s">
        <v>6</v>
      </c>
      <c r="E166" s="3" t="s">
        <v>1907</v>
      </c>
      <c r="F166" s="3"/>
      <c r="G166" s="3" t="s">
        <v>6</v>
      </c>
      <c r="H166" s="7"/>
      <c r="I166" s="8"/>
    </row>
    <row r="167" spans="1:9" s="65" customFormat="1" ht="28.5" customHeight="1" x14ac:dyDescent="0.2">
      <c r="A167" s="66"/>
      <c r="B167" s="22" t="s">
        <v>1239</v>
      </c>
      <c r="C167" s="6">
        <f>COUNTA(C168)</f>
        <v>1</v>
      </c>
      <c r="D167" s="6">
        <f t="shared" ref="D167" si="42">COUNTA(D168)</f>
        <v>0</v>
      </c>
      <c r="E167" s="6"/>
      <c r="F167" s="6">
        <f t="shared" ref="F167:H167" si="43">COUNTA(F168)</f>
        <v>0</v>
      </c>
      <c r="G167" s="6">
        <f t="shared" si="43"/>
        <v>1</v>
      </c>
      <c r="H167" s="6">
        <f t="shared" si="43"/>
        <v>0</v>
      </c>
      <c r="I167" s="6"/>
    </row>
    <row r="168" spans="1:9" ht="90" x14ac:dyDescent="0.25">
      <c r="A168" s="3">
        <v>93</v>
      </c>
      <c r="B168" s="5" t="s">
        <v>113</v>
      </c>
      <c r="C168" s="3" t="s">
        <v>6</v>
      </c>
      <c r="D168" s="3"/>
      <c r="E168" s="3" t="s">
        <v>1908</v>
      </c>
      <c r="F168" s="3"/>
      <c r="G168" s="3" t="s">
        <v>6</v>
      </c>
      <c r="H168" s="7"/>
      <c r="I168" s="8"/>
    </row>
    <row r="169" spans="1:9" s="65" customFormat="1" ht="39.75" customHeight="1" x14ac:dyDescent="0.2">
      <c r="A169" s="66"/>
      <c r="B169" s="22" t="s">
        <v>1238</v>
      </c>
      <c r="C169" s="6">
        <f>COUNTA(C170:C176)</f>
        <v>0</v>
      </c>
      <c r="D169" s="6">
        <f t="shared" ref="D169" si="44">COUNTA(D170:D176)</f>
        <v>7</v>
      </c>
      <c r="E169" s="6"/>
      <c r="F169" s="6">
        <f t="shared" ref="F169:H169" si="45">COUNTA(F170:F176)</f>
        <v>2</v>
      </c>
      <c r="G169" s="6">
        <f t="shared" si="45"/>
        <v>7</v>
      </c>
      <c r="H169" s="6">
        <f t="shared" si="45"/>
        <v>0</v>
      </c>
      <c r="I169" s="6"/>
    </row>
    <row r="170" spans="1:9" ht="60" x14ac:dyDescent="0.25">
      <c r="A170" s="3">
        <v>94</v>
      </c>
      <c r="B170" s="5" t="s">
        <v>16</v>
      </c>
      <c r="C170" s="3"/>
      <c r="D170" s="3" t="s">
        <v>6</v>
      </c>
      <c r="E170" s="3" t="s">
        <v>1909</v>
      </c>
      <c r="F170" s="3"/>
      <c r="G170" s="3" t="s">
        <v>6</v>
      </c>
      <c r="H170" s="7"/>
      <c r="I170" s="8"/>
    </row>
    <row r="171" spans="1:9" ht="78.75" customHeight="1" x14ac:dyDescent="0.25">
      <c r="A171" s="3">
        <v>95</v>
      </c>
      <c r="B171" s="5" t="s">
        <v>15</v>
      </c>
      <c r="C171" s="3"/>
      <c r="D171" s="3" t="s">
        <v>6</v>
      </c>
      <c r="E171" s="3" t="s">
        <v>1909</v>
      </c>
      <c r="F171" s="3"/>
      <c r="G171" s="3" t="s">
        <v>6</v>
      </c>
      <c r="H171" s="7"/>
      <c r="I171" s="8"/>
    </row>
    <row r="172" spans="1:9" ht="83.25" customHeight="1" x14ac:dyDescent="0.25">
      <c r="A172" s="3">
        <v>96</v>
      </c>
      <c r="B172" s="5" t="s">
        <v>828</v>
      </c>
      <c r="C172" s="3"/>
      <c r="D172" s="3" t="s">
        <v>6</v>
      </c>
      <c r="E172" s="3" t="s">
        <v>1909</v>
      </c>
      <c r="F172" s="3"/>
      <c r="G172" s="3" t="s">
        <v>6</v>
      </c>
      <c r="H172" s="7"/>
      <c r="I172" s="8"/>
    </row>
    <row r="173" spans="1:9" ht="85.5" customHeight="1" x14ac:dyDescent="0.25">
      <c r="A173" s="3">
        <v>97</v>
      </c>
      <c r="B173" s="5" t="s">
        <v>829</v>
      </c>
      <c r="C173" s="3"/>
      <c r="D173" s="3" t="s">
        <v>6</v>
      </c>
      <c r="E173" s="3" t="s">
        <v>1909</v>
      </c>
      <c r="F173" s="3"/>
      <c r="G173" s="3" t="s">
        <v>6</v>
      </c>
      <c r="H173" s="7"/>
      <c r="I173" s="8"/>
    </row>
    <row r="174" spans="1:9" ht="60" x14ac:dyDescent="0.25">
      <c r="A174" s="3">
        <v>98</v>
      </c>
      <c r="B174" s="5" t="s">
        <v>830</v>
      </c>
      <c r="C174" s="3"/>
      <c r="D174" s="3" t="s">
        <v>6</v>
      </c>
      <c r="E174" s="3" t="s">
        <v>1909</v>
      </c>
      <c r="F174" s="3" t="s">
        <v>6</v>
      </c>
      <c r="G174" s="3" t="s">
        <v>6</v>
      </c>
      <c r="H174" s="7"/>
      <c r="I174" s="8"/>
    </row>
    <row r="175" spans="1:9" ht="83.25" customHeight="1" x14ac:dyDescent="0.25">
      <c r="A175" s="3">
        <v>99</v>
      </c>
      <c r="B175" s="5" t="s">
        <v>831</v>
      </c>
      <c r="C175" s="3"/>
      <c r="D175" s="3" t="s">
        <v>6</v>
      </c>
      <c r="E175" s="3" t="s">
        <v>1909</v>
      </c>
      <c r="F175" s="3" t="s">
        <v>6</v>
      </c>
      <c r="G175" s="3" t="s">
        <v>6</v>
      </c>
      <c r="H175" s="7"/>
      <c r="I175" s="8"/>
    </row>
    <row r="176" spans="1:9" ht="81.75" customHeight="1" x14ac:dyDescent="0.25">
      <c r="A176" s="3">
        <v>100</v>
      </c>
      <c r="B176" s="5" t="s">
        <v>832</v>
      </c>
      <c r="C176" s="3"/>
      <c r="D176" s="3" t="s">
        <v>6</v>
      </c>
      <c r="E176" s="3" t="s">
        <v>1909</v>
      </c>
      <c r="F176" s="3"/>
      <c r="G176" s="3" t="s">
        <v>6</v>
      </c>
      <c r="H176" s="7"/>
      <c r="I176" s="8"/>
    </row>
    <row r="177" spans="1:9" s="65" customFormat="1" ht="25.5" customHeight="1" x14ac:dyDescent="0.2">
      <c r="A177" s="66"/>
      <c r="B177" s="22" t="s">
        <v>1236</v>
      </c>
      <c r="C177" s="6">
        <f>COUNTA(C178:C186)</f>
        <v>9</v>
      </c>
      <c r="D177" s="6">
        <f t="shared" ref="D177:H177" si="46">COUNTA(D178:D186)</f>
        <v>0</v>
      </c>
      <c r="E177" s="6"/>
      <c r="F177" s="6">
        <f t="shared" si="46"/>
        <v>9</v>
      </c>
      <c r="G177" s="6">
        <f t="shared" si="46"/>
        <v>9</v>
      </c>
      <c r="H177" s="6">
        <f t="shared" si="46"/>
        <v>0</v>
      </c>
      <c r="I177" s="6"/>
    </row>
    <row r="178" spans="1:9" s="65" customFormat="1" ht="42" customHeight="1" x14ac:dyDescent="0.2">
      <c r="A178" s="10">
        <v>101</v>
      </c>
      <c r="B178" s="39" t="s">
        <v>1910</v>
      </c>
      <c r="C178" s="35" t="s">
        <v>6</v>
      </c>
      <c r="D178" s="34"/>
      <c r="E178" s="34"/>
      <c r="F178" s="28" t="s">
        <v>6</v>
      </c>
      <c r="G178" s="28" t="s">
        <v>6</v>
      </c>
      <c r="H178" s="34"/>
      <c r="I178" s="34"/>
    </row>
    <row r="179" spans="1:9" s="65" customFormat="1" ht="48.75" customHeight="1" x14ac:dyDescent="0.2">
      <c r="A179" s="10">
        <v>102</v>
      </c>
      <c r="B179" s="39" t="s">
        <v>1911</v>
      </c>
      <c r="C179" s="35" t="s">
        <v>6</v>
      </c>
      <c r="D179" s="34"/>
      <c r="E179" s="34"/>
      <c r="F179" s="28" t="s">
        <v>6</v>
      </c>
      <c r="G179" s="28" t="s">
        <v>6</v>
      </c>
      <c r="H179" s="34"/>
      <c r="I179" s="34"/>
    </row>
    <row r="180" spans="1:9" s="65" customFormat="1" ht="62.25" customHeight="1" x14ac:dyDescent="0.2">
      <c r="A180" s="10">
        <v>103</v>
      </c>
      <c r="B180" s="39" t="s">
        <v>1912</v>
      </c>
      <c r="C180" s="35" t="s">
        <v>6</v>
      </c>
      <c r="D180" s="34"/>
      <c r="E180" s="34"/>
      <c r="F180" s="28" t="s">
        <v>6</v>
      </c>
      <c r="G180" s="28" t="s">
        <v>6</v>
      </c>
      <c r="H180" s="34"/>
      <c r="I180" s="34"/>
    </row>
    <row r="181" spans="1:9" ht="51.75" customHeight="1" x14ac:dyDescent="0.25">
      <c r="A181" s="10">
        <v>104</v>
      </c>
      <c r="B181" s="5" t="s">
        <v>833</v>
      </c>
      <c r="C181" s="3" t="s">
        <v>6</v>
      </c>
      <c r="D181" s="3"/>
      <c r="E181" s="3"/>
      <c r="F181" s="3" t="s">
        <v>6</v>
      </c>
      <c r="G181" s="3" t="s">
        <v>6</v>
      </c>
      <c r="H181" s="7"/>
      <c r="I181" s="8"/>
    </row>
    <row r="182" spans="1:9" ht="51.75" customHeight="1" x14ac:dyDescent="0.25">
      <c r="A182" s="10">
        <v>105</v>
      </c>
      <c r="B182" s="5" t="s">
        <v>834</v>
      </c>
      <c r="C182" s="3" t="s">
        <v>6</v>
      </c>
      <c r="D182" s="3"/>
      <c r="E182" s="3"/>
      <c r="F182" s="3" t="s">
        <v>6</v>
      </c>
      <c r="G182" s="3" t="s">
        <v>6</v>
      </c>
      <c r="H182" s="7"/>
      <c r="I182" s="8"/>
    </row>
    <row r="183" spans="1:9" ht="51.75" customHeight="1" x14ac:dyDescent="0.25">
      <c r="A183" s="10">
        <v>106</v>
      </c>
      <c r="B183" s="5" t="s">
        <v>835</v>
      </c>
      <c r="C183" s="3" t="s">
        <v>6</v>
      </c>
      <c r="D183" s="3"/>
      <c r="E183" s="3"/>
      <c r="F183" s="3" t="s">
        <v>6</v>
      </c>
      <c r="G183" s="3" t="s">
        <v>6</v>
      </c>
      <c r="H183" s="7"/>
      <c r="I183" s="8"/>
    </row>
    <row r="184" spans="1:9" ht="51.75" customHeight="1" x14ac:dyDescent="0.25">
      <c r="A184" s="10">
        <v>107</v>
      </c>
      <c r="B184" s="5" t="s">
        <v>836</v>
      </c>
      <c r="C184" s="3" t="s">
        <v>6</v>
      </c>
      <c r="D184" s="3"/>
      <c r="E184" s="3"/>
      <c r="F184" s="3" t="s">
        <v>6</v>
      </c>
      <c r="G184" s="3" t="s">
        <v>6</v>
      </c>
      <c r="H184" s="7"/>
      <c r="I184" s="8"/>
    </row>
    <row r="185" spans="1:9" ht="51.75" customHeight="1" x14ac:dyDescent="0.25">
      <c r="A185" s="10">
        <v>108</v>
      </c>
      <c r="B185" s="5" t="s">
        <v>837</v>
      </c>
      <c r="C185" s="3" t="s">
        <v>6</v>
      </c>
      <c r="D185" s="3"/>
      <c r="E185" s="3"/>
      <c r="F185" s="3" t="s">
        <v>6</v>
      </c>
      <c r="G185" s="3" t="s">
        <v>6</v>
      </c>
      <c r="H185" s="7"/>
      <c r="I185" s="8"/>
    </row>
    <row r="186" spans="1:9" ht="51.75" customHeight="1" x14ac:dyDescent="0.25">
      <c r="A186" s="10">
        <v>109</v>
      </c>
      <c r="B186" s="5" t="s">
        <v>838</v>
      </c>
      <c r="C186" s="3" t="s">
        <v>6</v>
      </c>
      <c r="D186" s="3"/>
      <c r="E186" s="3"/>
      <c r="F186" s="3" t="s">
        <v>6</v>
      </c>
      <c r="G186" s="3" t="s">
        <v>6</v>
      </c>
      <c r="H186" s="7"/>
      <c r="I186" s="8"/>
    </row>
    <row r="187" spans="1:9" s="65" customFormat="1" ht="32.25" customHeight="1" x14ac:dyDescent="0.2">
      <c r="A187" s="66"/>
      <c r="B187" s="22" t="s">
        <v>1237</v>
      </c>
      <c r="C187" s="6">
        <f>COUNTA(C188:C195)</f>
        <v>0</v>
      </c>
      <c r="D187" s="6">
        <f>COUNTA(D188:D195)</f>
        <v>8</v>
      </c>
      <c r="E187" s="6"/>
      <c r="F187" s="6">
        <f t="shared" ref="F187:H187" si="47">COUNTA(F188:F195)</f>
        <v>0</v>
      </c>
      <c r="G187" s="6">
        <f t="shared" si="47"/>
        <v>8</v>
      </c>
      <c r="H187" s="6">
        <f t="shared" si="47"/>
        <v>0</v>
      </c>
      <c r="I187" s="6"/>
    </row>
    <row r="188" spans="1:9" ht="66.75" customHeight="1" x14ac:dyDescent="0.25">
      <c r="A188" s="3">
        <v>110</v>
      </c>
      <c r="B188" s="13" t="s">
        <v>36</v>
      </c>
      <c r="C188" s="3"/>
      <c r="D188" s="3" t="s">
        <v>6</v>
      </c>
      <c r="E188" s="3" t="s">
        <v>1913</v>
      </c>
      <c r="F188" s="3"/>
      <c r="G188" s="3" t="s">
        <v>6</v>
      </c>
      <c r="H188" s="7"/>
      <c r="I188" s="8"/>
    </row>
    <row r="189" spans="1:9" ht="66.75" customHeight="1" x14ac:dyDescent="0.25">
      <c r="A189" s="3">
        <v>111</v>
      </c>
      <c r="B189" s="13" t="s">
        <v>32</v>
      </c>
      <c r="C189" s="3"/>
      <c r="D189" s="3" t="s">
        <v>6</v>
      </c>
      <c r="E189" s="3" t="s">
        <v>1913</v>
      </c>
      <c r="F189" s="3"/>
      <c r="G189" s="3" t="s">
        <v>6</v>
      </c>
      <c r="H189" s="7"/>
      <c r="I189" s="8"/>
    </row>
    <row r="190" spans="1:9" ht="88.5" customHeight="1" x14ac:dyDescent="0.25">
      <c r="A190" s="3">
        <v>112</v>
      </c>
      <c r="B190" s="13" t="s">
        <v>31</v>
      </c>
      <c r="C190" s="3"/>
      <c r="D190" s="3" t="s">
        <v>6</v>
      </c>
      <c r="E190" s="3" t="s">
        <v>1913</v>
      </c>
      <c r="F190" s="3"/>
      <c r="G190" s="3" t="s">
        <v>6</v>
      </c>
      <c r="H190" s="7"/>
      <c r="I190" s="8"/>
    </row>
    <row r="191" spans="1:9" ht="66.75" customHeight="1" x14ac:dyDescent="0.25">
      <c r="A191" s="3">
        <v>113</v>
      </c>
      <c r="B191" s="13" t="s">
        <v>30</v>
      </c>
      <c r="C191" s="3"/>
      <c r="D191" s="3" t="s">
        <v>6</v>
      </c>
      <c r="E191" s="3" t="s">
        <v>1913</v>
      </c>
      <c r="F191" s="3"/>
      <c r="G191" s="3" t="s">
        <v>6</v>
      </c>
      <c r="H191" s="7"/>
      <c r="I191" s="8"/>
    </row>
    <row r="192" spans="1:9" ht="66.75" customHeight="1" x14ac:dyDescent="0.25">
      <c r="A192" s="3">
        <v>114</v>
      </c>
      <c r="B192" s="13" t="s">
        <v>29</v>
      </c>
      <c r="C192" s="3"/>
      <c r="D192" s="3" t="s">
        <v>6</v>
      </c>
      <c r="E192" s="3" t="s">
        <v>1913</v>
      </c>
      <c r="F192" s="3"/>
      <c r="G192" s="3" t="s">
        <v>6</v>
      </c>
      <c r="H192" s="7"/>
      <c r="I192" s="8"/>
    </row>
    <row r="193" spans="1:9" ht="66.75" customHeight="1" x14ac:dyDescent="0.25">
      <c r="A193" s="3">
        <v>115</v>
      </c>
      <c r="B193" s="13" t="s">
        <v>28</v>
      </c>
      <c r="C193" s="3"/>
      <c r="D193" s="3" t="s">
        <v>6</v>
      </c>
      <c r="E193" s="3" t="s">
        <v>1913</v>
      </c>
      <c r="F193" s="3"/>
      <c r="G193" s="3" t="s">
        <v>6</v>
      </c>
      <c r="H193" s="7"/>
      <c r="I193" s="8"/>
    </row>
    <row r="194" spans="1:9" ht="66.75" customHeight="1" x14ac:dyDescent="0.25">
      <c r="A194" s="3">
        <v>116</v>
      </c>
      <c r="B194" s="13" t="s">
        <v>27</v>
      </c>
      <c r="C194" s="3"/>
      <c r="D194" s="3" t="s">
        <v>6</v>
      </c>
      <c r="E194" s="3" t="s">
        <v>1913</v>
      </c>
      <c r="F194" s="3"/>
      <c r="G194" s="3" t="s">
        <v>6</v>
      </c>
      <c r="H194" s="7"/>
      <c r="I194" s="8"/>
    </row>
    <row r="195" spans="1:9" ht="66.75" customHeight="1" x14ac:dyDescent="0.25">
      <c r="A195" s="3">
        <v>117</v>
      </c>
      <c r="B195" s="13" t="s">
        <v>26</v>
      </c>
      <c r="C195" s="3"/>
      <c r="D195" s="3" t="s">
        <v>6</v>
      </c>
      <c r="E195" s="3" t="s">
        <v>1913</v>
      </c>
      <c r="F195" s="3"/>
      <c r="G195" s="3" t="s">
        <v>6</v>
      </c>
      <c r="H195" s="7"/>
      <c r="I195" s="8"/>
    </row>
    <row r="196" spans="1:9" s="65" customFormat="1" ht="25.5" customHeight="1" x14ac:dyDescent="0.2">
      <c r="A196" s="66"/>
      <c r="B196" s="22" t="s">
        <v>1235</v>
      </c>
      <c r="C196" s="6">
        <f>COUNTA(C197:C207)</f>
        <v>6</v>
      </c>
      <c r="D196" s="6">
        <f t="shared" ref="D196:H196" si="48">COUNTA(D197:D207)</f>
        <v>5</v>
      </c>
      <c r="E196" s="6"/>
      <c r="F196" s="6">
        <f t="shared" si="48"/>
        <v>8</v>
      </c>
      <c r="G196" s="6">
        <f t="shared" si="48"/>
        <v>11</v>
      </c>
      <c r="H196" s="6">
        <f t="shared" si="48"/>
        <v>0</v>
      </c>
      <c r="I196" s="6"/>
    </row>
    <row r="197" spans="1:9" ht="25.5" customHeight="1" x14ac:dyDescent="0.25">
      <c r="A197" s="3">
        <v>118</v>
      </c>
      <c r="B197" s="5" t="s">
        <v>76</v>
      </c>
      <c r="C197" s="3" t="s">
        <v>6</v>
      </c>
      <c r="D197" s="3"/>
      <c r="E197" s="3"/>
      <c r="F197" s="3"/>
      <c r="G197" s="3" t="s">
        <v>6</v>
      </c>
      <c r="H197" s="7"/>
      <c r="I197" s="8"/>
    </row>
    <row r="198" spans="1:9" ht="21" customHeight="1" x14ac:dyDescent="0.25">
      <c r="A198" s="3">
        <v>119</v>
      </c>
      <c r="B198" s="5" t="s">
        <v>75</v>
      </c>
      <c r="C198" s="3" t="s">
        <v>6</v>
      </c>
      <c r="D198" s="3"/>
      <c r="E198" s="3"/>
      <c r="F198" s="3"/>
      <c r="G198" s="3" t="s">
        <v>6</v>
      </c>
      <c r="H198" s="7"/>
      <c r="I198" s="8"/>
    </row>
    <row r="199" spans="1:9" ht="21" customHeight="1" x14ac:dyDescent="0.25">
      <c r="A199" s="3">
        <v>120</v>
      </c>
      <c r="B199" s="5" t="s">
        <v>839</v>
      </c>
      <c r="C199" s="3" t="s">
        <v>6</v>
      </c>
      <c r="D199" s="3"/>
      <c r="E199" s="3"/>
      <c r="F199" s="3"/>
      <c r="G199" s="3" t="s">
        <v>6</v>
      </c>
      <c r="H199" s="7"/>
      <c r="I199" s="8"/>
    </row>
    <row r="200" spans="1:9" ht="40.5" customHeight="1" x14ac:dyDescent="0.25">
      <c r="A200" s="3">
        <v>121</v>
      </c>
      <c r="B200" s="13" t="s">
        <v>840</v>
      </c>
      <c r="C200" s="3" t="s">
        <v>6</v>
      </c>
      <c r="D200" s="3"/>
      <c r="E200" s="3"/>
      <c r="F200" s="3" t="s">
        <v>6</v>
      </c>
      <c r="G200" s="3" t="s">
        <v>6</v>
      </c>
      <c r="H200" s="7"/>
      <c r="I200" s="8"/>
    </row>
    <row r="201" spans="1:9" ht="39" customHeight="1" x14ac:dyDescent="0.25">
      <c r="A201" s="3">
        <v>122</v>
      </c>
      <c r="B201" s="13" t="s">
        <v>841</v>
      </c>
      <c r="C201" s="3" t="s">
        <v>6</v>
      </c>
      <c r="D201" s="3"/>
      <c r="E201" s="3"/>
      <c r="F201" s="3" t="s">
        <v>6</v>
      </c>
      <c r="G201" s="3" t="s">
        <v>6</v>
      </c>
      <c r="H201" s="7"/>
      <c r="I201" s="8"/>
    </row>
    <row r="202" spans="1:9" ht="69" customHeight="1" x14ac:dyDescent="0.25">
      <c r="A202" s="3">
        <v>123</v>
      </c>
      <c r="B202" s="13" t="s">
        <v>24</v>
      </c>
      <c r="C202" s="3"/>
      <c r="D202" s="3" t="s">
        <v>6</v>
      </c>
      <c r="E202" s="3" t="s">
        <v>1914</v>
      </c>
      <c r="F202" s="3" t="s">
        <v>6</v>
      </c>
      <c r="G202" s="3" t="s">
        <v>6</v>
      </c>
      <c r="H202" s="7"/>
      <c r="I202" s="8"/>
    </row>
    <row r="203" spans="1:9" ht="69.75" customHeight="1" x14ac:dyDescent="0.25">
      <c r="A203" s="3">
        <v>124</v>
      </c>
      <c r="B203" s="13" t="s">
        <v>23</v>
      </c>
      <c r="C203" s="3"/>
      <c r="D203" s="3" t="s">
        <v>6</v>
      </c>
      <c r="E203" s="3" t="s">
        <v>1914</v>
      </c>
      <c r="F203" s="3" t="s">
        <v>6</v>
      </c>
      <c r="G203" s="3" t="s">
        <v>6</v>
      </c>
      <c r="H203" s="7"/>
      <c r="I203" s="8"/>
    </row>
    <row r="204" spans="1:9" ht="45" customHeight="1" x14ac:dyDescent="0.25">
      <c r="A204" s="3">
        <v>125</v>
      </c>
      <c r="B204" s="13" t="s">
        <v>21</v>
      </c>
      <c r="C204" s="3" t="s">
        <v>6</v>
      </c>
      <c r="D204" s="3"/>
      <c r="E204" s="3"/>
      <c r="F204" s="3" t="s">
        <v>6</v>
      </c>
      <c r="G204" s="3" t="s">
        <v>6</v>
      </c>
      <c r="H204" s="7"/>
      <c r="I204" s="8"/>
    </row>
    <row r="205" spans="1:9" ht="69.75" customHeight="1" x14ac:dyDescent="0.25">
      <c r="A205" s="3">
        <v>126</v>
      </c>
      <c r="B205" s="13" t="s">
        <v>20</v>
      </c>
      <c r="C205" s="3"/>
      <c r="D205" s="3" t="s">
        <v>6</v>
      </c>
      <c r="E205" s="3" t="s">
        <v>1914</v>
      </c>
      <c r="F205" s="3" t="s">
        <v>6</v>
      </c>
      <c r="G205" s="3" t="s">
        <v>6</v>
      </c>
      <c r="H205" s="7"/>
      <c r="I205" s="8"/>
    </row>
    <row r="206" spans="1:9" ht="69.75" customHeight="1" x14ac:dyDescent="0.25">
      <c r="A206" s="3">
        <v>127</v>
      </c>
      <c r="B206" s="13" t="s">
        <v>842</v>
      </c>
      <c r="C206" s="3"/>
      <c r="D206" s="3" t="s">
        <v>6</v>
      </c>
      <c r="E206" s="3" t="s">
        <v>1914</v>
      </c>
      <c r="F206" s="3" t="s">
        <v>6</v>
      </c>
      <c r="G206" s="3" t="s">
        <v>6</v>
      </c>
      <c r="H206" s="7"/>
      <c r="I206" s="8"/>
    </row>
    <row r="207" spans="1:9" ht="70.5" customHeight="1" x14ac:dyDescent="0.25">
      <c r="A207" s="3">
        <v>128</v>
      </c>
      <c r="B207" s="13" t="s">
        <v>22</v>
      </c>
      <c r="C207" s="3"/>
      <c r="D207" s="3" t="s">
        <v>6</v>
      </c>
      <c r="E207" s="3" t="s">
        <v>1914</v>
      </c>
      <c r="F207" s="3" t="s">
        <v>6</v>
      </c>
      <c r="G207" s="3" t="s">
        <v>6</v>
      </c>
      <c r="H207" s="7"/>
      <c r="I207" s="8"/>
    </row>
    <row r="208" spans="1:9" ht="42.75" customHeight="1" x14ac:dyDescent="0.25">
      <c r="A208" s="6" t="s">
        <v>1403</v>
      </c>
      <c r="B208" s="22" t="s">
        <v>1975</v>
      </c>
      <c r="C208" s="6">
        <f>C209+C219+C223+C226</f>
        <v>12</v>
      </c>
      <c r="D208" s="6">
        <f t="shared" ref="D208" si="49">D209+D219+D223+D226</f>
        <v>3</v>
      </c>
      <c r="E208" s="6"/>
      <c r="F208" s="6">
        <f t="shared" ref="F208:H208" si="50">F209+F219+F223+F226</f>
        <v>12</v>
      </c>
      <c r="G208" s="6">
        <f t="shared" si="50"/>
        <v>15</v>
      </c>
      <c r="H208" s="6">
        <f t="shared" si="50"/>
        <v>0</v>
      </c>
      <c r="I208" s="6"/>
    </row>
    <row r="209" spans="1:9" s="12" customFormat="1" ht="27.75" customHeight="1" x14ac:dyDescent="0.3">
      <c r="A209" s="6" t="s">
        <v>1230</v>
      </c>
      <c r="B209" s="22" t="s">
        <v>1231</v>
      </c>
      <c r="C209" s="6">
        <f>COUNTA(C210:C218)</f>
        <v>9</v>
      </c>
      <c r="D209" s="6">
        <f t="shared" ref="D209" si="51">COUNTA(D210:D218)</f>
        <v>0</v>
      </c>
      <c r="E209" s="6"/>
      <c r="F209" s="6">
        <f t="shared" ref="F209:H209" si="52">COUNTA(F210:F218)</f>
        <v>9</v>
      </c>
      <c r="G209" s="6">
        <f t="shared" si="52"/>
        <v>9</v>
      </c>
      <c r="H209" s="6">
        <f t="shared" si="52"/>
        <v>0</v>
      </c>
      <c r="I209" s="11"/>
    </row>
    <row r="210" spans="1:9" s="59" customFormat="1" ht="40.5" customHeight="1" x14ac:dyDescent="0.3">
      <c r="A210" s="3">
        <v>1</v>
      </c>
      <c r="B210" s="13" t="s">
        <v>712</v>
      </c>
      <c r="C210" s="3" t="s">
        <v>6</v>
      </c>
      <c r="D210" s="3"/>
      <c r="E210" s="3"/>
      <c r="F210" s="3" t="s">
        <v>6</v>
      </c>
      <c r="G210" s="3" t="s">
        <v>6</v>
      </c>
      <c r="H210" s="7"/>
      <c r="I210" s="57"/>
    </row>
    <row r="211" spans="1:9" ht="37.5" customHeight="1" x14ac:dyDescent="0.25">
      <c r="A211" s="3">
        <v>2</v>
      </c>
      <c r="B211" s="13" t="s">
        <v>843</v>
      </c>
      <c r="C211" s="3" t="s">
        <v>6</v>
      </c>
      <c r="D211" s="3"/>
      <c r="E211" s="3"/>
      <c r="F211" s="3" t="s">
        <v>6</v>
      </c>
      <c r="G211" s="3" t="s">
        <v>6</v>
      </c>
      <c r="H211" s="7"/>
      <c r="I211" s="8"/>
    </row>
    <row r="212" spans="1:9" ht="39.75" customHeight="1" x14ac:dyDescent="0.25">
      <c r="A212" s="3">
        <v>3</v>
      </c>
      <c r="B212" s="13" t="s">
        <v>844</v>
      </c>
      <c r="C212" s="3" t="s">
        <v>6</v>
      </c>
      <c r="D212" s="3"/>
      <c r="E212" s="3"/>
      <c r="F212" s="3" t="s">
        <v>6</v>
      </c>
      <c r="G212" s="3" t="s">
        <v>6</v>
      </c>
      <c r="H212" s="7"/>
      <c r="I212" s="8"/>
    </row>
    <row r="213" spans="1:9" ht="25.5" customHeight="1" x14ac:dyDescent="0.25">
      <c r="A213" s="3">
        <v>4</v>
      </c>
      <c r="B213" s="13" t="s">
        <v>845</v>
      </c>
      <c r="C213" s="3" t="s">
        <v>6</v>
      </c>
      <c r="D213" s="3"/>
      <c r="E213" s="3"/>
      <c r="F213" s="3" t="s">
        <v>6</v>
      </c>
      <c r="G213" s="3" t="s">
        <v>6</v>
      </c>
      <c r="H213" s="7"/>
      <c r="I213" s="8"/>
    </row>
    <row r="214" spans="1:9" ht="25.5" customHeight="1" x14ac:dyDescent="0.25">
      <c r="A214" s="3">
        <v>5</v>
      </c>
      <c r="B214" s="13" t="s">
        <v>846</v>
      </c>
      <c r="C214" s="3" t="s">
        <v>6</v>
      </c>
      <c r="D214" s="3"/>
      <c r="E214" s="3"/>
      <c r="F214" s="3" t="s">
        <v>6</v>
      </c>
      <c r="G214" s="3" t="s">
        <v>6</v>
      </c>
      <c r="H214" s="7"/>
      <c r="I214" s="8"/>
    </row>
    <row r="215" spans="1:9" ht="25.5" customHeight="1" x14ac:dyDescent="0.25">
      <c r="A215" s="3">
        <v>6</v>
      </c>
      <c r="B215" s="13" t="s">
        <v>847</v>
      </c>
      <c r="C215" s="3" t="s">
        <v>6</v>
      </c>
      <c r="D215" s="3"/>
      <c r="E215" s="3"/>
      <c r="F215" s="3" t="s">
        <v>6</v>
      </c>
      <c r="G215" s="3" t="s">
        <v>6</v>
      </c>
      <c r="H215" s="7"/>
      <c r="I215" s="8"/>
    </row>
    <row r="216" spans="1:9" ht="28.9" customHeight="1" x14ac:dyDescent="0.25">
      <c r="A216" s="3">
        <v>7</v>
      </c>
      <c r="B216" s="13" t="s">
        <v>718</v>
      </c>
      <c r="C216" s="3" t="s">
        <v>6</v>
      </c>
      <c r="D216" s="3"/>
      <c r="E216" s="3"/>
      <c r="F216" s="3" t="s">
        <v>6</v>
      </c>
      <c r="G216" s="3" t="s">
        <v>6</v>
      </c>
      <c r="H216" s="7"/>
      <c r="I216" s="8"/>
    </row>
    <row r="217" spans="1:9" ht="28.9" customHeight="1" x14ac:dyDescent="0.25">
      <c r="A217" s="3">
        <v>8</v>
      </c>
      <c r="B217" s="13" t="s">
        <v>717</v>
      </c>
      <c r="C217" s="3" t="s">
        <v>6</v>
      </c>
      <c r="D217" s="3"/>
      <c r="E217" s="3"/>
      <c r="F217" s="3" t="s">
        <v>6</v>
      </c>
      <c r="G217" s="3" t="s">
        <v>6</v>
      </c>
      <c r="H217" s="7"/>
      <c r="I217" s="8"/>
    </row>
    <row r="218" spans="1:9" ht="28.9" customHeight="1" x14ac:dyDescent="0.25">
      <c r="A218" s="3">
        <v>9</v>
      </c>
      <c r="B218" s="13" t="s">
        <v>848</v>
      </c>
      <c r="C218" s="3" t="s">
        <v>6</v>
      </c>
      <c r="D218" s="3"/>
      <c r="E218" s="3"/>
      <c r="F218" s="3" t="s">
        <v>6</v>
      </c>
      <c r="G218" s="3" t="s">
        <v>6</v>
      </c>
      <c r="H218" s="7"/>
      <c r="I218" s="8"/>
    </row>
    <row r="219" spans="1:9" s="65" customFormat="1" ht="24" customHeight="1" x14ac:dyDescent="0.2">
      <c r="A219" s="66"/>
      <c r="B219" s="22" t="s">
        <v>1232</v>
      </c>
      <c r="C219" s="6">
        <f>COUNTA(C220:C222)</f>
        <v>3</v>
      </c>
      <c r="D219" s="6">
        <f t="shared" ref="D219" si="53">COUNTA(D220:D222)</f>
        <v>0</v>
      </c>
      <c r="E219" s="6"/>
      <c r="F219" s="6">
        <f t="shared" ref="F219:H219" si="54">COUNTA(F220:F222)</f>
        <v>3</v>
      </c>
      <c r="G219" s="6">
        <f t="shared" si="54"/>
        <v>3</v>
      </c>
      <c r="H219" s="6">
        <f t="shared" si="54"/>
        <v>0</v>
      </c>
      <c r="I219" s="6"/>
    </row>
    <row r="220" spans="1:9" ht="27.4" customHeight="1" x14ac:dyDescent="0.25">
      <c r="A220" s="3">
        <v>10</v>
      </c>
      <c r="B220" s="13" t="s">
        <v>705</v>
      </c>
      <c r="C220" s="3" t="s">
        <v>6</v>
      </c>
      <c r="D220" s="3"/>
      <c r="E220" s="3"/>
      <c r="F220" s="3" t="s">
        <v>6</v>
      </c>
      <c r="G220" s="3" t="s">
        <v>6</v>
      </c>
      <c r="H220" s="7"/>
      <c r="I220" s="8"/>
    </row>
    <row r="221" spans="1:9" ht="38.25" customHeight="1" x14ac:dyDescent="0.25">
      <c r="A221" s="3">
        <v>11</v>
      </c>
      <c r="B221" s="13" t="s">
        <v>704</v>
      </c>
      <c r="C221" s="3" t="s">
        <v>6</v>
      </c>
      <c r="D221" s="3"/>
      <c r="E221" s="3"/>
      <c r="F221" s="3" t="s">
        <v>6</v>
      </c>
      <c r="G221" s="3" t="s">
        <v>6</v>
      </c>
      <c r="H221" s="7"/>
      <c r="I221" s="8"/>
    </row>
    <row r="222" spans="1:9" ht="41.25" customHeight="1" x14ac:dyDescent="0.25">
      <c r="A222" s="3">
        <v>12</v>
      </c>
      <c r="B222" s="13" t="s">
        <v>703</v>
      </c>
      <c r="C222" s="3" t="s">
        <v>6</v>
      </c>
      <c r="D222" s="3"/>
      <c r="E222" s="3"/>
      <c r="F222" s="3" t="s">
        <v>6</v>
      </c>
      <c r="G222" s="3" t="s">
        <v>6</v>
      </c>
      <c r="H222" s="7"/>
      <c r="I222" s="8"/>
    </row>
    <row r="223" spans="1:9" s="65" customFormat="1" ht="37.5" customHeight="1" x14ac:dyDescent="0.2">
      <c r="A223" s="66"/>
      <c r="B223" s="22" t="s">
        <v>1233</v>
      </c>
      <c r="C223" s="6">
        <f>COUNTA(C224:C225)</f>
        <v>0</v>
      </c>
      <c r="D223" s="6">
        <f t="shared" ref="D223" si="55">COUNTA(D224:D225)</f>
        <v>2</v>
      </c>
      <c r="E223" s="6"/>
      <c r="F223" s="6">
        <f t="shared" ref="F223:H223" si="56">COUNTA(F224:F225)</f>
        <v>0</v>
      </c>
      <c r="G223" s="6">
        <f t="shared" si="56"/>
        <v>2</v>
      </c>
      <c r="H223" s="6">
        <f t="shared" si="56"/>
        <v>0</v>
      </c>
      <c r="I223" s="6"/>
    </row>
    <row r="224" spans="1:9" ht="81.75" customHeight="1" x14ac:dyDescent="0.25">
      <c r="A224" s="3">
        <v>13</v>
      </c>
      <c r="B224" s="13" t="s">
        <v>25</v>
      </c>
      <c r="C224" s="3"/>
      <c r="D224" s="3" t="s">
        <v>6</v>
      </c>
      <c r="E224" s="3" t="s">
        <v>1913</v>
      </c>
      <c r="F224" s="3"/>
      <c r="G224" s="3" t="s">
        <v>6</v>
      </c>
      <c r="H224" s="7"/>
      <c r="I224" s="8"/>
    </row>
    <row r="225" spans="1:9" ht="81.75" customHeight="1" x14ac:dyDescent="0.25">
      <c r="A225" s="3">
        <v>14</v>
      </c>
      <c r="B225" s="13" t="s">
        <v>35</v>
      </c>
      <c r="C225" s="3"/>
      <c r="D225" s="3" t="s">
        <v>6</v>
      </c>
      <c r="E225" s="3" t="s">
        <v>1913</v>
      </c>
      <c r="F225" s="3"/>
      <c r="G225" s="3" t="s">
        <v>6</v>
      </c>
      <c r="H225" s="7"/>
      <c r="I225" s="8"/>
    </row>
    <row r="226" spans="1:9" s="65" customFormat="1" ht="36.75" customHeight="1" x14ac:dyDescent="0.2">
      <c r="A226" s="66"/>
      <c r="B226" s="22" t="s">
        <v>1234</v>
      </c>
      <c r="C226" s="6">
        <f>COUNTA(C227)</f>
        <v>0</v>
      </c>
      <c r="D226" s="6">
        <f t="shared" ref="D226" si="57">COUNTA(D227)</f>
        <v>1</v>
      </c>
      <c r="E226" s="6"/>
      <c r="F226" s="6">
        <f t="shared" ref="F226:H226" si="58">COUNTA(F227)</f>
        <v>0</v>
      </c>
      <c r="G226" s="6">
        <f t="shared" si="58"/>
        <v>1</v>
      </c>
      <c r="H226" s="6">
        <f t="shared" si="58"/>
        <v>0</v>
      </c>
      <c r="I226" s="6"/>
    </row>
    <row r="227" spans="1:9" ht="109.5" customHeight="1" x14ac:dyDescent="0.25">
      <c r="A227" s="3">
        <v>15</v>
      </c>
      <c r="B227" s="13" t="s">
        <v>849</v>
      </c>
      <c r="C227" s="3"/>
      <c r="D227" s="3" t="s">
        <v>6</v>
      </c>
      <c r="E227" s="28" t="s">
        <v>1907</v>
      </c>
      <c r="F227" s="3"/>
      <c r="G227" s="3" t="s">
        <v>6</v>
      </c>
      <c r="H227" s="7"/>
      <c r="I227" s="8"/>
    </row>
    <row r="228" spans="1:9" ht="41.25" customHeight="1" x14ac:dyDescent="0.25">
      <c r="A228" s="6" t="s">
        <v>1404</v>
      </c>
      <c r="B228" s="22" t="s">
        <v>1976</v>
      </c>
      <c r="C228" s="6">
        <f>C229</f>
        <v>0</v>
      </c>
      <c r="D228" s="6">
        <f t="shared" ref="D228" si="59">D229</f>
        <v>2</v>
      </c>
      <c r="E228" s="6"/>
      <c r="F228" s="6">
        <f t="shared" ref="F228:H228" si="60">F229</f>
        <v>0</v>
      </c>
      <c r="G228" s="6">
        <f t="shared" si="60"/>
        <v>2</v>
      </c>
      <c r="H228" s="6">
        <f t="shared" si="60"/>
        <v>0</v>
      </c>
      <c r="I228" s="6"/>
    </row>
    <row r="229" spans="1:9" s="65" customFormat="1" ht="31.15" customHeight="1" x14ac:dyDescent="0.2">
      <c r="A229" s="66"/>
      <c r="B229" s="22" t="s">
        <v>1233</v>
      </c>
      <c r="C229" s="6">
        <f>COUNTA(C230:C231)</f>
        <v>0</v>
      </c>
      <c r="D229" s="6">
        <f t="shared" ref="D229" si="61">COUNTA(D230:D231)</f>
        <v>2</v>
      </c>
      <c r="E229" s="6"/>
      <c r="F229" s="6">
        <f t="shared" ref="F229:H229" si="62">COUNTA(F230:F231)</f>
        <v>0</v>
      </c>
      <c r="G229" s="6">
        <f t="shared" si="62"/>
        <v>2</v>
      </c>
      <c r="H229" s="6">
        <f t="shared" si="62"/>
        <v>0</v>
      </c>
      <c r="I229" s="6"/>
    </row>
    <row r="230" spans="1:9" ht="68.25" customHeight="1" x14ac:dyDescent="0.25">
      <c r="A230" s="3">
        <v>1</v>
      </c>
      <c r="B230" s="13" t="s">
        <v>34</v>
      </c>
      <c r="C230" s="3"/>
      <c r="D230" s="3" t="s">
        <v>6</v>
      </c>
      <c r="E230" s="3" t="s">
        <v>1913</v>
      </c>
      <c r="F230" s="3"/>
      <c r="G230" s="3" t="s">
        <v>6</v>
      </c>
      <c r="H230" s="7"/>
      <c r="I230" s="8"/>
    </row>
    <row r="231" spans="1:9" ht="69.75" customHeight="1" x14ac:dyDescent="0.25">
      <c r="A231" s="3">
        <v>2</v>
      </c>
      <c r="B231" s="13" t="s">
        <v>33</v>
      </c>
      <c r="C231" s="3"/>
      <c r="D231" s="3" t="s">
        <v>6</v>
      </c>
      <c r="E231" s="3" t="s">
        <v>1913</v>
      </c>
      <c r="F231" s="3"/>
      <c r="G231" s="3" t="s">
        <v>6</v>
      </c>
      <c r="H231" s="7"/>
      <c r="I231" s="8"/>
    </row>
    <row r="232" spans="1:9" ht="32.25" customHeight="1" x14ac:dyDescent="0.25">
      <c r="A232" s="47" t="s">
        <v>761</v>
      </c>
      <c r="B232" s="51" t="s">
        <v>1674</v>
      </c>
      <c r="C232" s="47">
        <f>C233+C346+C361</f>
        <v>122</v>
      </c>
      <c r="D232" s="47">
        <f t="shared" ref="D232:H232" si="63">D233+D346+D361</f>
        <v>9</v>
      </c>
      <c r="E232" s="47"/>
      <c r="F232" s="47">
        <f t="shared" si="63"/>
        <v>59</v>
      </c>
      <c r="G232" s="47">
        <f t="shared" si="63"/>
        <v>131</v>
      </c>
      <c r="H232" s="47">
        <f t="shared" si="63"/>
        <v>0</v>
      </c>
      <c r="I232" s="68"/>
    </row>
    <row r="233" spans="1:9" ht="42.75" customHeight="1" x14ac:dyDescent="0.25">
      <c r="A233" s="6" t="s">
        <v>1402</v>
      </c>
      <c r="B233" s="22" t="s">
        <v>1977</v>
      </c>
      <c r="C233" s="6">
        <f>C234+C299+C338</f>
        <v>100</v>
      </c>
      <c r="D233" s="6">
        <f t="shared" ref="D233" si="64">D234+D299+D338</f>
        <v>9</v>
      </c>
      <c r="E233" s="6"/>
      <c r="F233" s="6">
        <f t="shared" ref="F233:H233" si="65">F234+F299+F338</f>
        <v>42</v>
      </c>
      <c r="G233" s="6">
        <f t="shared" si="65"/>
        <v>109</v>
      </c>
      <c r="H233" s="6">
        <f t="shared" si="65"/>
        <v>0</v>
      </c>
      <c r="I233" s="8"/>
    </row>
    <row r="234" spans="1:9" ht="25.5" customHeight="1" x14ac:dyDescent="0.25">
      <c r="A234" s="67"/>
      <c r="B234" s="16" t="s">
        <v>1253</v>
      </c>
      <c r="C234" s="6">
        <f>COUNTA(C235:C298)</f>
        <v>62</v>
      </c>
      <c r="D234" s="6">
        <f t="shared" ref="D234" si="66">COUNTA(D235:D298)</f>
        <v>2</v>
      </c>
      <c r="E234" s="6"/>
      <c r="F234" s="6">
        <f t="shared" ref="F234:H234" si="67">COUNTA(F235:F298)</f>
        <v>19</v>
      </c>
      <c r="G234" s="6">
        <f t="shared" si="67"/>
        <v>64</v>
      </c>
      <c r="H234" s="6">
        <f t="shared" si="67"/>
        <v>0</v>
      </c>
      <c r="I234" s="8"/>
    </row>
    <row r="235" spans="1:9" ht="22.5" customHeight="1" x14ac:dyDescent="0.25">
      <c r="A235" s="9">
        <v>1</v>
      </c>
      <c r="B235" s="13" t="s">
        <v>193</v>
      </c>
      <c r="C235" s="7" t="s">
        <v>6</v>
      </c>
      <c r="D235" s="8"/>
      <c r="E235" s="8"/>
      <c r="F235" s="8"/>
      <c r="G235" s="7" t="s">
        <v>6</v>
      </c>
      <c r="H235" s="7"/>
      <c r="I235" s="8"/>
    </row>
    <row r="236" spans="1:9" ht="22.5" customHeight="1" x14ac:dyDescent="0.25">
      <c r="A236" s="69">
        <v>2</v>
      </c>
      <c r="B236" s="70" t="s">
        <v>191</v>
      </c>
      <c r="C236" s="69" t="s">
        <v>6</v>
      </c>
      <c r="D236" s="71"/>
      <c r="E236" s="71"/>
      <c r="F236" s="71"/>
      <c r="G236" s="69" t="s">
        <v>6</v>
      </c>
      <c r="H236" s="69"/>
      <c r="I236" s="71"/>
    </row>
    <row r="237" spans="1:9" s="72" customFormat="1" ht="70.5" customHeight="1" x14ac:dyDescent="0.25">
      <c r="A237" s="7">
        <v>3</v>
      </c>
      <c r="B237" s="2" t="s">
        <v>148</v>
      </c>
      <c r="C237" s="7" t="s">
        <v>6</v>
      </c>
      <c r="D237" s="8"/>
      <c r="E237" s="8"/>
      <c r="F237" s="8"/>
      <c r="G237" s="7" t="s">
        <v>6</v>
      </c>
      <c r="H237" s="7"/>
      <c r="I237" s="8"/>
    </row>
    <row r="238" spans="1:9" s="72" customFormat="1" ht="49.5" customHeight="1" x14ac:dyDescent="0.25">
      <c r="A238" s="7">
        <v>4</v>
      </c>
      <c r="B238" s="2" t="s">
        <v>147</v>
      </c>
      <c r="C238" s="7" t="s">
        <v>6</v>
      </c>
      <c r="D238" s="8"/>
      <c r="E238" s="8"/>
      <c r="F238" s="8"/>
      <c r="G238" s="7" t="s">
        <v>6</v>
      </c>
      <c r="H238" s="7"/>
      <c r="I238" s="8"/>
    </row>
    <row r="239" spans="1:9" ht="107.25" customHeight="1" x14ac:dyDescent="0.25">
      <c r="A239" s="73">
        <v>5</v>
      </c>
      <c r="B239" s="74" t="s">
        <v>1254</v>
      </c>
      <c r="C239" s="75" t="s">
        <v>6</v>
      </c>
      <c r="D239" s="76"/>
      <c r="E239" s="76"/>
      <c r="F239" s="76"/>
      <c r="G239" s="75" t="s">
        <v>6</v>
      </c>
      <c r="H239" s="75"/>
      <c r="I239" s="76"/>
    </row>
    <row r="240" spans="1:9" ht="108" customHeight="1" x14ac:dyDescent="0.25">
      <c r="A240" s="9">
        <v>6</v>
      </c>
      <c r="B240" s="2" t="s">
        <v>1255</v>
      </c>
      <c r="C240" s="7" t="s">
        <v>6</v>
      </c>
      <c r="D240" s="8"/>
      <c r="E240" s="8"/>
      <c r="F240" s="8"/>
      <c r="G240" s="7" t="s">
        <v>6</v>
      </c>
      <c r="H240" s="7"/>
      <c r="I240" s="8"/>
    </row>
    <row r="241" spans="1:9" ht="24" customHeight="1" x14ac:dyDescent="0.25">
      <c r="A241" s="9">
        <v>7</v>
      </c>
      <c r="B241" s="2" t="s">
        <v>195</v>
      </c>
      <c r="C241" s="7" t="s">
        <v>6</v>
      </c>
      <c r="D241" s="8"/>
      <c r="E241" s="8"/>
      <c r="F241" s="8"/>
      <c r="G241" s="7" t="s">
        <v>6</v>
      </c>
      <c r="H241" s="7"/>
      <c r="I241" s="8"/>
    </row>
    <row r="242" spans="1:9" ht="26.25" customHeight="1" x14ac:dyDescent="0.25">
      <c r="A242" s="9">
        <v>8</v>
      </c>
      <c r="B242" s="13" t="s">
        <v>194</v>
      </c>
      <c r="C242" s="7" t="s">
        <v>6</v>
      </c>
      <c r="D242" s="8"/>
      <c r="E242" s="8"/>
      <c r="F242" s="8"/>
      <c r="G242" s="7" t="s">
        <v>6</v>
      </c>
      <c r="H242" s="7"/>
      <c r="I242" s="8"/>
    </row>
    <row r="243" spans="1:9" ht="27" customHeight="1" x14ac:dyDescent="0.25">
      <c r="A243" s="9">
        <v>9</v>
      </c>
      <c r="B243" s="14" t="s">
        <v>184</v>
      </c>
      <c r="C243" s="7" t="s">
        <v>6</v>
      </c>
      <c r="D243" s="8"/>
      <c r="E243" s="8"/>
      <c r="F243" s="8"/>
      <c r="G243" s="7" t="s">
        <v>6</v>
      </c>
      <c r="H243" s="7"/>
      <c r="I243" s="8"/>
    </row>
    <row r="244" spans="1:9" ht="30" customHeight="1" x14ac:dyDescent="0.25">
      <c r="A244" s="9">
        <v>10</v>
      </c>
      <c r="B244" s="2" t="s">
        <v>185</v>
      </c>
      <c r="C244" s="7" t="s">
        <v>6</v>
      </c>
      <c r="D244" s="8"/>
      <c r="E244" s="8"/>
      <c r="F244" s="8"/>
      <c r="G244" s="7" t="s">
        <v>6</v>
      </c>
      <c r="H244" s="7"/>
      <c r="I244" s="8"/>
    </row>
    <row r="245" spans="1:9" ht="42.75" customHeight="1" x14ac:dyDescent="0.25">
      <c r="A245" s="9">
        <v>11</v>
      </c>
      <c r="B245" s="2" t="s">
        <v>143</v>
      </c>
      <c r="C245" s="7" t="s">
        <v>6</v>
      </c>
      <c r="D245" s="8"/>
      <c r="E245" s="8"/>
      <c r="F245" s="7" t="s">
        <v>6</v>
      </c>
      <c r="G245" s="7" t="s">
        <v>6</v>
      </c>
      <c r="H245" s="7"/>
      <c r="I245" s="8"/>
    </row>
    <row r="246" spans="1:9" ht="36" customHeight="1" x14ac:dyDescent="0.25">
      <c r="A246" s="9">
        <v>12</v>
      </c>
      <c r="B246" s="77" t="s">
        <v>1256</v>
      </c>
      <c r="C246" s="7" t="s">
        <v>6</v>
      </c>
      <c r="D246" s="8"/>
      <c r="E246" s="8"/>
      <c r="F246" s="7" t="s">
        <v>6</v>
      </c>
      <c r="G246" s="7" t="s">
        <v>6</v>
      </c>
      <c r="H246" s="7"/>
      <c r="I246" s="8"/>
    </row>
    <row r="247" spans="1:9" ht="33.75" customHeight="1" x14ac:dyDescent="0.25">
      <c r="A247" s="9">
        <v>13</v>
      </c>
      <c r="B247" s="2" t="s">
        <v>187</v>
      </c>
      <c r="C247" s="7" t="s">
        <v>6</v>
      </c>
      <c r="D247" s="8"/>
      <c r="E247" s="8"/>
      <c r="F247" s="7" t="s">
        <v>6</v>
      </c>
      <c r="G247" s="7" t="s">
        <v>6</v>
      </c>
      <c r="H247" s="7"/>
      <c r="I247" s="8"/>
    </row>
    <row r="248" spans="1:9" ht="40.5" customHeight="1" x14ac:dyDescent="0.25">
      <c r="A248" s="9">
        <v>14</v>
      </c>
      <c r="B248" s="77" t="s">
        <v>1257</v>
      </c>
      <c r="C248" s="7" t="s">
        <v>6</v>
      </c>
      <c r="D248" s="8"/>
      <c r="E248" s="8"/>
      <c r="F248" s="7" t="s">
        <v>6</v>
      </c>
      <c r="G248" s="7" t="s">
        <v>6</v>
      </c>
      <c r="H248" s="7"/>
      <c r="I248" s="8"/>
    </row>
    <row r="249" spans="1:9" ht="37.5" customHeight="1" x14ac:dyDescent="0.25">
      <c r="A249" s="9">
        <v>15</v>
      </c>
      <c r="B249" s="2" t="s">
        <v>119</v>
      </c>
      <c r="C249" s="7" t="s">
        <v>6</v>
      </c>
      <c r="D249" s="8"/>
      <c r="E249" s="8"/>
      <c r="F249" s="7" t="s">
        <v>6</v>
      </c>
      <c r="G249" s="7" t="s">
        <v>6</v>
      </c>
      <c r="H249" s="7"/>
      <c r="I249" s="8"/>
    </row>
    <row r="250" spans="1:9" ht="38.25" customHeight="1" x14ac:dyDescent="0.25">
      <c r="A250" s="9">
        <v>16</v>
      </c>
      <c r="B250" s="77" t="s">
        <v>118</v>
      </c>
      <c r="C250" s="7" t="s">
        <v>6</v>
      </c>
      <c r="D250" s="8"/>
      <c r="E250" s="8"/>
      <c r="F250" s="7" t="s">
        <v>6</v>
      </c>
      <c r="G250" s="7" t="s">
        <v>6</v>
      </c>
      <c r="H250" s="7"/>
      <c r="I250" s="8"/>
    </row>
    <row r="251" spans="1:9" ht="39.75" customHeight="1" x14ac:dyDescent="0.25">
      <c r="A251" s="9">
        <v>17</v>
      </c>
      <c r="B251" s="2" t="s">
        <v>127</v>
      </c>
      <c r="C251" s="7" t="s">
        <v>6</v>
      </c>
      <c r="D251" s="8"/>
      <c r="E251" s="8"/>
      <c r="F251" s="8"/>
      <c r="G251" s="7" t="s">
        <v>6</v>
      </c>
      <c r="H251" s="7"/>
      <c r="I251" s="8"/>
    </row>
    <row r="252" spans="1:9" ht="45.75" customHeight="1" x14ac:dyDescent="0.25">
      <c r="A252" s="9">
        <v>18</v>
      </c>
      <c r="B252" s="77" t="s">
        <v>128</v>
      </c>
      <c r="C252" s="7" t="s">
        <v>6</v>
      </c>
      <c r="D252" s="8"/>
      <c r="E252" s="8"/>
      <c r="F252" s="7" t="s">
        <v>6</v>
      </c>
      <c r="G252" s="7" t="s">
        <v>6</v>
      </c>
      <c r="H252" s="7"/>
      <c r="I252" s="8"/>
    </row>
    <row r="253" spans="1:9" ht="39.75" customHeight="1" x14ac:dyDescent="0.25">
      <c r="A253" s="9">
        <v>19</v>
      </c>
      <c r="B253" s="2" t="s">
        <v>130</v>
      </c>
      <c r="C253" s="7" t="s">
        <v>6</v>
      </c>
      <c r="D253" s="8"/>
      <c r="E253" s="8"/>
      <c r="F253" s="8"/>
      <c r="G253" s="7" t="s">
        <v>6</v>
      </c>
      <c r="H253" s="7"/>
      <c r="I253" s="8"/>
    </row>
    <row r="254" spans="1:9" ht="26.25" customHeight="1" x14ac:dyDescent="0.25">
      <c r="A254" s="9">
        <v>20</v>
      </c>
      <c r="B254" s="2" t="s">
        <v>151</v>
      </c>
      <c r="C254" s="7" t="s">
        <v>6</v>
      </c>
      <c r="D254" s="8"/>
      <c r="E254" s="8"/>
      <c r="F254" s="7" t="s">
        <v>6</v>
      </c>
      <c r="G254" s="7" t="s">
        <v>6</v>
      </c>
      <c r="H254" s="7"/>
      <c r="I254" s="8"/>
    </row>
    <row r="255" spans="1:9" ht="26.25" customHeight="1" x14ac:dyDescent="0.25">
      <c r="A255" s="9">
        <v>21</v>
      </c>
      <c r="B255" s="2" t="s">
        <v>1258</v>
      </c>
      <c r="C255" s="7" t="s">
        <v>6</v>
      </c>
      <c r="D255" s="8"/>
      <c r="E255" s="8"/>
      <c r="F255" s="7" t="s">
        <v>6</v>
      </c>
      <c r="G255" s="7" t="s">
        <v>6</v>
      </c>
      <c r="H255" s="7"/>
      <c r="I255" s="8"/>
    </row>
    <row r="256" spans="1:9" ht="29.25" customHeight="1" x14ac:dyDescent="0.25">
      <c r="A256" s="9">
        <v>22</v>
      </c>
      <c r="B256" s="2" t="s">
        <v>142</v>
      </c>
      <c r="C256" s="7" t="s">
        <v>6</v>
      </c>
      <c r="D256" s="8"/>
      <c r="E256" s="8"/>
      <c r="F256" s="7" t="s">
        <v>6</v>
      </c>
      <c r="G256" s="7" t="s">
        <v>6</v>
      </c>
      <c r="H256" s="7"/>
      <c r="I256" s="8"/>
    </row>
    <row r="257" spans="1:9" ht="27" customHeight="1" x14ac:dyDescent="0.25">
      <c r="A257" s="9">
        <v>23</v>
      </c>
      <c r="B257" s="2" t="s">
        <v>1259</v>
      </c>
      <c r="C257" s="7" t="s">
        <v>6</v>
      </c>
      <c r="D257" s="8"/>
      <c r="E257" s="8"/>
      <c r="F257" s="7" t="s">
        <v>6</v>
      </c>
      <c r="G257" s="7" t="s">
        <v>6</v>
      </c>
      <c r="H257" s="7"/>
      <c r="I257" s="8"/>
    </row>
    <row r="258" spans="1:9" ht="27" customHeight="1" x14ac:dyDescent="0.25">
      <c r="A258" s="9">
        <v>24</v>
      </c>
      <c r="B258" s="2" t="s">
        <v>125</v>
      </c>
      <c r="C258" s="7" t="s">
        <v>6</v>
      </c>
      <c r="D258" s="8"/>
      <c r="E258" s="8"/>
      <c r="F258" s="7" t="s">
        <v>6</v>
      </c>
      <c r="G258" s="7" t="s">
        <v>6</v>
      </c>
      <c r="H258" s="7"/>
      <c r="I258" s="8"/>
    </row>
    <row r="259" spans="1:9" ht="27" customHeight="1" x14ac:dyDescent="0.25">
      <c r="A259" s="9">
        <v>25</v>
      </c>
      <c r="B259" s="2" t="s">
        <v>186</v>
      </c>
      <c r="C259" s="7" t="s">
        <v>6</v>
      </c>
      <c r="D259" s="8"/>
      <c r="E259" s="8"/>
      <c r="F259" s="7" t="s">
        <v>6</v>
      </c>
      <c r="G259" s="7" t="s">
        <v>6</v>
      </c>
      <c r="H259" s="7"/>
      <c r="I259" s="8"/>
    </row>
    <row r="260" spans="1:9" ht="24.75" customHeight="1" x14ac:dyDescent="0.25">
      <c r="A260" s="9">
        <v>26</v>
      </c>
      <c r="B260" s="2" t="s">
        <v>1260</v>
      </c>
      <c r="C260" s="7" t="s">
        <v>6</v>
      </c>
      <c r="D260" s="8"/>
      <c r="E260" s="8"/>
      <c r="F260" s="7" t="s">
        <v>6</v>
      </c>
      <c r="G260" s="7" t="s">
        <v>6</v>
      </c>
      <c r="H260" s="7"/>
      <c r="I260" s="8"/>
    </row>
    <row r="261" spans="1:9" ht="34.5" customHeight="1" x14ac:dyDescent="0.25">
      <c r="A261" s="9">
        <v>27</v>
      </c>
      <c r="B261" s="2" t="s">
        <v>1261</v>
      </c>
      <c r="C261" s="7" t="s">
        <v>6</v>
      </c>
      <c r="D261" s="8"/>
      <c r="E261" s="8"/>
      <c r="F261" s="7" t="s">
        <v>6</v>
      </c>
      <c r="G261" s="7" t="s">
        <v>6</v>
      </c>
      <c r="H261" s="7"/>
      <c r="I261" s="8"/>
    </row>
    <row r="262" spans="1:9" ht="39" customHeight="1" x14ac:dyDescent="0.25">
      <c r="A262" s="9">
        <v>28</v>
      </c>
      <c r="B262" s="2" t="s">
        <v>139</v>
      </c>
      <c r="C262" s="7" t="s">
        <v>6</v>
      </c>
      <c r="D262" s="8"/>
      <c r="E262" s="8"/>
      <c r="F262" s="7" t="s">
        <v>6</v>
      </c>
      <c r="G262" s="7" t="s">
        <v>6</v>
      </c>
      <c r="H262" s="7"/>
      <c r="I262" s="8"/>
    </row>
    <row r="263" spans="1:9" ht="30" customHeight="1" x14ac:dyDescent="0.25">
      <c r="A263" s="9">
        <v>29</v>
      </c>
      <c r="B263" s="77" t="s">
        <v>1262</v>
      </c>
      <c r="C263" s="7" t="s">
        <v>6</v>
      </c>
      <c r="D263" s="8"/>
      <c r="E263" s="8"/>
      <c r="F263" s="7"/>
      <c r="G263" s="7" t="s">
        <v>6</v>
      </c>
      <c r="H263" s="7"/>
      <c r="I263" s="8"/>
    </row>
    <row r="264" spans="1:9" ht="34.5" customHeight="1" x14ac:dyDescent="0.25">
      <c r="A264" s="9">
        <v>30</v>
      </c>
      <c r="B264" s="77" t="s">
        <v>124</v>
      </c>
      <c r="C264" s="7" t="s">
        <v>6</v>
      </c>
      <c r="D264" s="8"/>
      <c r="E264" s="8"/>
      <c r="F264" s="7"/>
      <c r="G264" s="7" t="s">
        <v>6</v>
      </c>
      <c r="H264" s="7"/>
      <c r="I264" s="8"/>
    </row>
    <row r="265" spans="1:9" ht="34.5" customHeight="1" x14ac:dyDescent="0.25">
      <c r="A265" s="9">
        <v>31</v>
      </c>
      <c r="B265" s="77" t="s">
        <v>115</v>
      </c>
      <c r="C265" s="7" t="s">
        <v>6</v>
      </c>
      <c r="D265" s="8"/>
      <c r="E265" s="8"/>
      <c r="F265" s="7"/>
      <c r="G265" s="7" t="s">
        <v>6</v>
      </c>
      <c r="H265" s="7"/>
      <c r="I265" s="8"/>
    </row>
    <row r="266" spans="1:9" ht="34.5" customHeight="1" x14ac:dyDescent="0.25">
      <c r="A266" s="9">
        <v>32</v>
      </c>
      <c r="B266" s="77" t="s">
        <v>1263</v>
      </c>
      <c r="C266" s="7" t="s">
        <v>6</v>
      </c>
      <c r="D266" s="8"/>
      <c r="E266" s="8"/>
      <c r="F266" s="7"/>
      <c r="G266" s="7" t="s">
        <v>6</v>
      </c>
      <c r="H266" s="7"/>
      <c r="I266" s="8"/>
    </row>
    <row r="267" spans="1:9" ht="40.5" customHeight="1" x14ac:dyDescent="0.25">
      <c r="A267" s="9">
        <v>33</v>
      </c>
      <c r="B267" s="77" t="s">
        <v>190</v>
      </c>
      <c r="C267" s="7" t="s">
        <v>6</v>
      </c>
      <c r="D267" s="8"/>
      <c r="E267" s="8"/>
      <c r="F267" s="7"/>
      <c r="G267" s="7" t="s">
        <v>6</v>
      </c>
      <c r="H267" s="7"/>
      <c r="I267" s="8"/>
    </row>
    <row r="268" spans="1:9" ht="30" customHeight="1" x14ac:dyDescent="0.25">
      <c r="A268" s="9">
        <v>34</v>
      </c>
      <c r="B268" s="5" t="s">
        <v>121</v>
      </c>
      <c r="C268" s="7" t="s">
        <v>6</v>
      </c>
      <c r="D268" s="8"/>
      <c r="E268" s="8"/>
      <c r="F268" s="7"/>
      <c r="G268" s="7" t="s">
        <v>6</v>
      </c>
      <c r="H268" s="7"/>
      <c r="I268" s="8"/>
    </row>
    <row r="269" spans="1:9" ht="42" customHeight="1" x14ac:dyDescent="0.25">
      <c r="A269" s="9">
        <v>35</v>
      </c>
      <c r="B269" s="5" t="s">
        <v>122</v>
      </c>
      <c r="C269" s="7" t="s">
        <v>6</v>
      </c>
      <c r="D269" s="8"/>
      <c r="E269" s="8"/>
      <c r="F269" s="7"/>
      <c r="G269" s="7" t="s">
        <v>6</v>
      </c>
      <c r="H269" s="7"/>
      <c r="I269" s="8"/>
    </row>
    <row r="270" spans="1:9" ht="42.75" customHeight="1" x14ac:dyDescent="0.25">
      <c r="A270" s="9">
        <v>36</v>
      </c>
      <c r="B270" s="78" t="s">
        <v>126</v>
      </c>
      <c r="C270" s="7" t="s">
        <v>6</v>
      </c>
      <c r="D270" s="8"/>
      <c r="E270" s="8"/>
      <c r="F270" s="7"/>
      <c r="G270" s="7" t="s">
        <v>6</v>
      </c>
      <c r="H270" s="7"/>
      <c r="I270" s="8"/>
    </row>
    <row r="271" spans="1:9" ht="41.25" customHeight="1" x14ac:dyDescent="0.25">
      <c r="A271" s="9">
        <v>37</v>
      </c>
      <c r="B271" s="5" t="s">
        <v>1264</v>
      </c>
      <c r="C271" s="7" t="s">
        <v>6</v>
      </c>
      <c r="D271" s="8"/>
      <c r="E271" s="8"/>
      <c r="F271" s="7"/>
      <c r="G271" s="7" t="s">
        <v>6</v>
      </c>
      <c r="H271" s="7"/>
      <c r="I271" s="8"/>
    </row>
    <row r="272" spans="1:9" ht="39" customHeight="1" x14ac:dyDescent="0.25">
      <c r="A272" s="9">
        <v>38</v>
      </c>
      <c r="B272" s="78" t="s">
        <v>116</v>
      </c>
      <c r="C272" s="7" t="s">
        <v>6</v>
      </c>
      <c r="D272" s="8"/>
      <c r="E272" s="8"/>
      <c r="F272" s="7"/>
      <c r="G272" s="7" t="s">
        <v>6</v>
      </c>
      <c r="H272" s="7"/>
      <c r="I272" s="8"/>
    </row>
    <row r="273" spans="1:9" ht="42.75" customHeight="1" x14ac:dyDescent="0.25">
      <c r="A273" s="9">
        <v>39</v>
      </c>
      <c r="B273" s="2" t="s">
        <v>1265</v>
      </c>
      <c r="C273" s="7" t="s">
        <v>6</v>
      </c>
      <c r="D273" s="8"/>
      <c r="E273" s="8"/>
      <c r="F273" s="7"/>
      <c r="G273" s="7" t="s">
        <v>6</v>
      </c>
      <c r="H273" s="7"/>
      <c r="I273" s="8"/>
    </row>
    <row r="274" spans="1:9" ht="42" customHeight="1" x14ac:dyDescent="0.25">
      <c r="A274" s="9">
        <v>40</v>
      </c>
      <c r="B274" s="2" t="s">
        <v>129</v>
      </c>
      <c r="C274" s="7" t="s">
        <v>6</v>
      </c>
      <c r="D274" s="8"/>
      <c r="E274" s="8"/>
      <c r="F274" s="7" t="s">
        <v>6</v>
      </c>
      <c r="G274" s="7" t="s">
        <v>6</v>
      </c>
      <c r="H274" s="7"/>
      <c r="I274" s="8"/>
    </row>
    <row r="275" spans="1:9" ht="59.25" customHeight="1" x14ac:dyDescent="0.25">
      <c r="A275" s="9">
        <v>41</v>
      </c>
      <c r="B275" s="2" t="s">
        <v>152</v>
      </c>
      <c r="C275" s="7" t="s">
        <v>6</v>
      </c>
      <c r="D275" s="8"/>
      <c r="E275" s="8"/>
      <c r="F275" s="7" t="s">
        <v>6</v>
      </c>
      <c r="G275" s="7" t="s">
        <v>6</v>
      </c>
      <c r="H275" s="7"/>
      <c r="I275" s="8"/>
    </row>
    <row r="276" spans="1:9" ht="27.75" customHeight="1" x14ac:dyDescent="0.25">
      <c r="A276" s="9">
        <v>42</v>
      </c>
      <c r="B276" s="2" t="s">
        <v>1266</v>
      </c>
      <c r="C276" s="7" t="s">
        <v>6</v>
      </c>
      <c r="D276" s="8"/>
      <c r="E276" s="8"/>
      <c r="F276" s="7"/>
      <c r="G276" s="7" t="s">
        <v>6</v>
      </c>
      <c r="H276" s="7"/>
      <c r="I276" s="8"/>
    </row>
    <row r="277" spans="1:9" ht="27.75" customHeight="1" x14ac:dyDescent="0.25">
      <c r="A277" s="9">
        <v>43</v>
      </c>
      <c r="B277" s="77" t="s">
        <v>189</v>
      </c>
      <c r="C277" s="7" t="s">
        <v>6</v>
      </c>
      <c r="D277" s="8"/>
      <c r="E277" s="8"/>
      <c r="F277" s="7"/>
      <c r="G277" s="7" t="s">
        <v>6</v>
      </c>
      <c r="H277" s="7"/>
      <c r="I277" s="8"/>
    </row>
    <row r="278" spans="1:9" ht="30" customHeight="1" x14ac:dyDescent="0.25">
      <c r="A278" s="9">
        <v>44</v>
      </c>
      <c r="B278" s="2" t="s">
        <v>188</v>
      </c>
      <c r="C278" s="7" t="s">
        <v>6</v>
      </c>
      <c r="D278" s="8"/>
      <c r="E278" s="8"/>
      <c r="F278" s="7"/>
      <c r="G278" s="7" t="s">
        <v>6</v>
      </c>
      <c r="H278" s="7"/>
      <c r="I278" s="8"/>
    </row>
    <row r="279" spans="1:9" ht="60" customHeight="1" x14ac:dyDescent="0.25">
      <c r="A279" s="9">
        <v>45</v>
      </c>
      <c r="B279" s="2" t="s">
        <v>1267</v>
      </c>
      <c r="C279" s="7" t="s">
        <v>6</v>
      </c>
      <c r="D279" s="8"/>
      <c r="E279" s="8"/>
      <c r="F279" s="7"/>
      <c r="G279" s="7" t="s">
        <v>6</v>
      </c>
      <c r="H279" s="7"/>
      <c r="I279" s="8"/>
    </row>
    <row r="280" spans="1:9" ht="30" customHeight="1" x14ac:dyDescent="0.25">
      <c r="A280" s="9">
        <v>46</v>
      </c>
      <c r="B280" s="77" t="s">
        <v>131</v>
      </c>
      <c r="C280" s="7" t="s">
        <v>6</v>
      </c>
      <c r="D280" s="8"/>
      <c r="E280" s="8"/>
      <c r="F280" s="7"/>
      <c r="G280" s="7" t="s">
        <v>6</v>
      </c>
      <c r="H280" s="7"/>
      <c r="I280" s="8"/>
    </row>
    <row r="281" spans="1:9" ht="38.25" customHeight="1" x14ac:dyDescent="0.25">
      <c r="A281" s="9">
        <v>47</v>
      </c>
      <c r="B281" s="2" t="s">
        <v>132</v>
      </c>
      <c r="C281" s="7" t="s">
        <v>6</v>
      </c>
      <c r="D281" s="8"/>
      <c r="E281" s="8"/>
      <c r="F281" s="7"/>
      <c r="G281" s="7" t="s">
        <v>6</v>
      </c>
      <c r="H281" s="7"/>
      <c r="I281" s="8"/>
    </row>
    <row r="282" spans="1:9" ht="47.25" customHeight="1" x14ac:dyDescent="0.25">
      <c r="A282" s="9">
        <v>48</v>
      </c>
      <c r="B282" s="77" t="s">
        <v>176</v>
      </c>
      <c r="C282" s="7" t="s">
        <v>6</v>
      </c>
      <c r="D282" s="8"/>
      <c r="E282" s="8"/>
      <c r="F282" s="7"/>
      <c r="G282" s="7" t="s">
        <v>6</v>
      </c>
      <c r="H282" s="7"/>
      <c r="I282" s="8"/>
    </row>
    <row r="283" spans="1:9" ht="35.25" customHeight="1" x14ac:dyDescent="0.25">
      <c r="A283" s="9">
        <v>49</v>
      </c>
      <c r="B283" s="2" t="s">
        <v>1268</v>
      </c>
      <c r="C283" s="7" t="s">
        <v>6</v>
      </c>
      <c r="D283" s="8"/>
      <c r="E283" s="8"/>
      <c r="F283" s="7"/>
      <c r="G283" s="7" t="s">
        <v>6</v>
      </c>
      <c r="H283" s="7"/>
      <c r="I283" s="8"/>
    </row>
    <row r="284" spans="1:9" ht="39" customHeight="1" x14ac:dyDescent="0.25">
      <c r="A284" s="9">
        <v>50</v>
      </c>
      <c r="B284" s="2" t="s">
        <v>177</v>
      </c>
      <c r="C284" s="7" t="s">
        <v>6</v>
      </c>
      <c r="D284" s="8"/>
      <c r="E284" s="8"/>
      <c r="F284" s="7"/>
      <c r="G284" s="7" t="s">
        <v>6</v>
      </c>
      <c r="H284" s="7"/>
      <c r="I284" s="8"/>
    </row>
    <row r="285" spans="1:9" ht="54.75" customHeight="1" x14ac:dyDescent="0.25">
      <c r="A285" s="9">
        <v>51</v>
      </c>
      <c r="B285" s="2" t="s">
        <v>197</v>
      </c>
      <c r="C285" s="7" t="s">
        <v>6</v>
      </c>
      <c r="D285" s="8"/>
      <c r="E285" s="8"/>
      <c r="F285" s="7" t="s">
        <v>6</v>
      </c>
      <c r="G285" s="7" t="s">
        <v>6</v>
      </c>
      <c r="H285" s="7"/>
      <c r="I285" s="8"/>
    </row>
    <row r="286" spans="1:9" ht="72.75" customHeight="1" x14ac:dyDescent="0.25">
      <c r="A286" s="9">
        <v>52</v>
      </c>
      <c r="B286" s="2" t="s">
        <v>1269</v>
      </c>
      <c r="C286" s="7" t="s">
        <v>6</v>
      </c>
      <c r="D286" s="8"/>
      <c r="E286" s="8"/>
      <c r="F286" s="7"/>
      <c r="G286" s="7" t="s">
        <v>6</v>
      </c>
      <c r="H286" s="7"/>
      <c r="I286" s="8"/>
    </row>
    <row r="287" spans="1:9" ht="73.5" customHeight="1" x14ac:dyDescent="0.25">
      <c r="A287" s="9">
        <v>53</v>
      </c>
      <c r="B287" s="2" t="s">
        <v>1270</v>
      </c>
      <c r="C287" s="7"/>
      <c r="D287" s="7" t="s">
        <v>6</v>
      </c>
      <c r="E287" s="2" t="s">
        <v>1271</v>
      </c>
      <c r="F287" s="8"/>
      <c r="G287" s="7" t="s">
        <v>6</v>
      </c>
      <c r="H287" s="7"/>
      <c r="I287" s="8"/>
    </row>
    <row r="288" spans="1:9" ht="84" customHeight="1" x14ac:dyDescent="0.25">
      <c r="A288" s="9">
        <v>54</v>
      </c>
      <c r="B288" s="2" t="s">
        <v>145</v>
      </c>
      <c r="C288" s="7" t="s">
        <v>6</v>
      </c>
      <c r="D288" s="8"/>
      <c r="E288" s="8"/>
      <c r="F288" s="8"/>
      <c r="G288" s="7" t="s">
        <v>6</v>
      </c>
      <c r="H288" s="7"/>
      <c r="I288" s="8"/>
    </row>
    <row r="289" spans="1:9" ht="54" customHeight="1" x14ac:dyDescent="0.25">
      <c r="A289" s="9">
        <v>55</v>
      </c>
      <c r="B289" s="2" t="s">
        <v>146</v>
      </c>
      <c r="C289" s="7" t="s">
        <v>6</v>
      </c>
      <c r="D289" s="8"/>
      <c r="E289" s="8"/>
      <c r="F289" s="8"/>
      <c r="G289" s="7" t="s">
        <v>6</v>
      </c>
      <c r="H289" s="7"/>
      <c r="I289" s="8"/>
    </row>
    <row r="290" spans="1:9" ht="65.25" customHeight="1" x14ac:dyDescent="0.25">
      <c r="A290" s="9">
        <v>56</v>
      </c>
      <c r="B290" s="2" t="s">
        <v>136</v>
      </c>
      <c r="C290" s="7" t="s">
        <v>6</v>
      </c>
      <c r="D290" s="8"/>
      <c r="E290" s="8"/>
      <c r="F290" s="8"/>
      <c r="G290" s="7" t="s">
        <v>6</v>
      </c>
      <c r="H290" s="7"/>
      <c r="I290" s="8"/>
    </row>
    <row r="291" spans="1:9" ht="105.75" customHeight="1" x14ac:dyDescent="0.25">
      <c r="A291" s="9">
        <v>57</v>
      </c>
      <c r="B291" s="77" t="s">
        <v>135</v>
      </c>
      <c r="C291" s="7"/>
      <c r="D291" s="7" t="s">
        <v>6</v>
      </c>
      <c r="E291" s="2" t="s">
        <v>1272</v>
      </c>
      <c r="F291" s="8"/>
      <c r="G291" s="7" t="s">
        <v>6</v>
      </c>
      <c r="H291" s="7"/>
      <c r="I291" s="8"/>
    </row>
    <row r="292" spans="1:9" ht="48.75" customHeight="1" x14ac:dyDescent="0.25">
      <c r="A292" s="9">
        <v>58</v>
      </c>
      <c r="B292" s="2" t="s">
        <v>196</v>
      </c>
      <c r="C292" s="7" t="s">
        <v>6</v>
      </c>
      <c r="D292" s="8"/>
      <c r="E292" s="8"/>
      <c r="F292" s="8"/>
      <c r="G292" s="7" t="s">
        <v>6</v>
      </c>
      <c r="H292" s="7"/>
      <c r="I292" s="8"/>
    </row>
    <row r="293" spans="1:9" ht="33.75" customHeight="1" x14ac:dyDescent="0.25">
      <c r="A293" s="9">
        <v>59</v>
      </c>
      <c r="B293" s="2" t="s">
        <v>134</v>
      </c>
      <c r="C293" s="7" t="s">
        <v>6</v>
      </c>
      <c r="D293" s="8"/>
      <c r="E293" s="8"/>
      <c r="F293" s="8"/>
      <c r="G293" s="7" t="s">
        <v>6</v>
      </c>
      <c r="H293" s="7"/>
      <c r="I293" s="8"/>
    </row>
    <row r="294" spans="1:9" ht="39.75" customHeight="1" x14ac:dyDescent="0.25">
      <c r="A294" s="9">
        <v>60</v>
      </c>
      <c r="B294" s="77" t="s">
        <v>192</v>
      </c>
      <c r="C294" s="7" t="s">
        <v>6</v>
      </c>
      <c r="D294" s="8"/>
      <c r="E294" s="8"/>
      <c r="F294" s="8"/>
      <c r="G294" s="7" t="s">
        <v>6</v>
      </c>
      <c r="H294" s="7"/>
      <c r="I294" s="8"/>
    </row>
    <row r="295" spans="1:9" ht="53.25" customHeight="1" x14ac:dyDescent="0.25">
      <c r="A295" s="9">
        <v>61</v>
      </c>
      <c r="B295" s="77" t="s">
        <v>1273</v>
      </c>
      <c r="C295" s="7" t="s">
        <v>6</v>
      </c>
      <c r="D295" s="8"/>
      <c r="E295" s="8"/>
      <c r="F295" s="8"/>
      <c r="G295" s="7" t="s">
        <v>6</v>
      </c>
      <c r="H295" s="7"/>
      <c r="I295" s="8"/>
    </row>
    <row r="296" spans="1:9" ht="31.5" customHeight="1" x14ac:dyDescent="0.25">
      <c r="A296" s="9">
        <v>62</v>
      </c>
      <c r="B296" s="77" t="s">
        <v>120</v>
      </c>
      <c r="C296" s="7" t="s">
        <v>6</v>
      </c>
      <c r="D296" s="8"/>
      <c r="E296" s="8"/>
      <c r="F296" s="8"/>
      <c r="G296" s="7" t="s">
        <v>6</v>
      </c>
      <c r="H296" s="7"/>
      <c r="I296" s="8"/>
    </row>
    <row r="297" spans="1:9" ht="37.5" customHeight="1" x14ac:dyDescent="0.25">
      <c r="A297" s="9">
        <v>63</v>
      </c>
      <c r="B297" s="77" t="s">
        <v>123</v>
      </c>
      <c r="C297" s="7" t="s">
        <v>6</v>
      </c>
      <c r="D297" s="8"/>
      <c r="E297" s="8"/>
      <c r="F297" s="8"/>
      <c r="G297" s="7" t="s">
        <v>6</v>
      </c>
      <c r="H297" s="7"/>
      <c r="I297" s="8"/>
    </row>
    <row r="298" spans="1:9" ht="41.25" customHeight="1" x14ac:dyDescent="0.25">
      <c r="A298" s="9">
        <v>64</v>
      </c>
      <c r="B298" s="2" t="s">
        <v>1274</v>
      </c>
      <c r="C298" s="7" t="s">
        <v>6</v>
      </c>
      <c r="D298" s="8"/>
      <c r="E298" s="8"/>
      <c r="F298" s="8"/>
      <c r="G298" s="7" t="s">
        <v>6</v>
      </c>
      <c r="H298" s="7"/>
      <c r="I298" s="8"/>
    </row>
    <row r="299" spans="1:9" ht="26.25" customHeight="1" x14ac:dyDescent="0.25">
      <c r="A299" s="7"/>
      <c r="B299" s="1" t="s">
        <v>1275</v>
      </c>
      <c r="C299" s="6">
        <f>COUNTA(C300:C337)</f>
        <v>38</v>
      </c>
      <c r="D299" s="6">
        <f t="shared" ref="D299" si="68">COUNTA(D300:D337)</f>
        <v>0</v>
      </c>
      <c r="E299" s="6"/>
      <c r="F299" s="6">
        <f t="shared" ref="F299:H299" si="69">COUNTA(F300:F337)</f>
        <v>17</v>
      </c>
      <c r="G299" s="6">
        <f t="shared" si="69"/>
        <v>38</v>
      </c>
      <c r="H299" s="6">
        <f t="shared" si="69"/>
        <v>0</v>
      </c>
      <c r="I299" s="8"/>
    </row>
    <row r="300" spans="1:9" ht="43.5" customHeight="1" x14ac:dyDescent="0.25">
      <c r="A300" s="7">
        <v>65</v>
      </c>
      <c r="B300" s="2" t="s">
        <v>198</v>
      </c>
      <c r="C300" s="7" t="s">
        <v>6</v>
      </c>
      <c r="D300" s="7"/>
      <c r="E300" s="7"/>
      <c r="F300" s="7" t="s">
        <v>6</v>
      </c>
      <c r="G300" s="7" t="s">
        <v>6</v>
      </c>
      <c r="H300" s="7"/>
      <c r="I300" s="7"/>
    </row>
    <row r="301" spans="1:9" ht="42.75" customHeight="1" x14ac:dyDescent="0.25">
      <c r="A301" s="7">
        <v>66</v>
      </c>
      <c r="B301" s="77" t="s">
        <v>140</v>
      </c>
      <c r="C301" s="7" t="s">
        <v>6</v>
      </c>
      <c r="D301" s="7"/>
      <c r="E301" s="7"/>
      <c r="F301" s="7" t="s">
        <v>6</v>
      </c>
      <c r="G301" s="7" t="s">
        <v>6</v>
      </c>
      <c r="H301" s="7"/>
      <c r="I301" s="7"/>
    </row>
    <row r="302" spans="1:9" ht="53.25" customHeight="1" x14ac:dyDescent="0.25">
      <c r="A302" s="7">
        <v>67</v>
      </c>
      <c r="B302" s="2" t="s">
        <v>179</v>
      </c>
      <c r="C302" s="7" t="s">
        <v>6</v>
      </c>
      <c r="D302" s="7"/>
      <c r="E302" s="7"/>
      <c r="F302" s="7" t="s">
        <v>6</v>
      </c>
      <c r="G302" s="7" t="s">
        <v>6</v>
      </c>
      <c r="H302" s="7"/>
      <c r="I302" s="7"/>
    </row>
    <row r="303" spans="1:9" ht="42" customHeight="1" x14ac:dyDescent="0.25">
      <c r="A303" s="7">
        <v>68</v>
      </c>
      <c r="B303" s="77" t="s">
        <v>149</v>
      </c>
      <c r="C303" s="7" t="s">
        <v>6</v>
      </c>
      <c r="D303" s="7"/>
      <c r="E303" s="7"/>
      <c r="F303" s="7" t="s">
        <v>6</v>
      </c>
      <c r="G303" s="7" t="s">
        <v>6</v>
      </c>
      <c r="H303" s="7"/>
      <c r="I303" s="7"/>
    </row>
    <row r="304" spans="1:9" ht="47.25" customHeight="1" x14ac:dyDescent="0.25">
      <c r="A304" s="7">
        <v>69</v>
      </c>
      <c r="B304" s="2" t="s">
        <v>180</v>
      </c>
      <c r="C304" s="7" t="s">
        <v>6</v>
      </c>
      <c r="D304" s="7"/>
      <c r="E304" s="7"/>
      <c r="F304" s="7" t="s">
        <v>6</v>
      </c>
      <c r="G304" s="7" t="s">
        <v>6</v>
      </c>
      <c r="H304" s="7"/>
      <c r="I304" s="7"/>
    </row>
    <row r="305" spans="1:9" ht="47.25" customHeight="1" x14ac:dyDescent="0.25">
      <c r="A305" s="7">
        <v>70</v>
      </c>
      <c r="B305" s="77" t="s">
        <v>181</v>
      </c>
      <c r="C305" s="7" t="s">
        <v>6</v>
      </c>
      <c r="D305" s="7"/>
      <c r="E305" s="7"/>
      <c r="F305" s="7" t="s">
        <v>6</v>
      </c>
      <c r="G305" s="7" t="s">
        <v>6</v>
      </c>
      <c r="H305" s="7"/>
      <c r="I305" s="7"/>
    </row>
    <row r="306" spans="1:9" ht="56.25" customHeight="1" x14ac:dyDescent="0.25">
      <c r="A306" s="7">
        <v>71</v>
      </c>
      <c r="B306" s="2" t="s">
        <v>175</v>
      </c>
      <c r="C306" s="7" t="s">
        <v>6</v>
      </c>
      <c r="D306" s="7"/>
      <c r="E306" s="7"/>
      <c r="F306" s="7" t="s">
        <v>6</v>
      </c>
      <c r="G306" s="7" t="s">
        <v>6</v>
      </c>
      <c r="H306" s="7"/>
      <c r="I306" s="7"/>
    </row>
    <row r="307" spans="1:9" ht="30.75" customHeight="1" x14ac:dyDescent="0.25">
      <c r="A307" s="7">
        <v>72</v>
      </c>
      <c r="B307" s="77" t="s">
        <v>182</v>
      </c>
      <c r="C307" s="7" t="s">
        <v>6</v>
      </c>
      <c r="D307" s="7"/>
      <c r="E307" s="7"/>
      <c r="F307" s="7" t="s">
        <v>6</v>
      </c>
      <c r="G307" s="7" t="s">
        <v>6</v>
      </c>
      <c r="H307" s="7"/>
      <c r="I307" s="7"/>
    </row>
    <row r="308" spans="1:9" ht="29.25" customHeight="1" x14ac:dyDescent="0.25">
      <c r="A308" s="7">
        <v>73</v>
      </c>
      <c r="B308" s="2" t="s">
        <v>150</v>
      </c>
      <c r="C308" s="7" t="s">
        <v>6</v>
      </c>
      <c r="D308" s="7"/>
      <c r="E308" s="7"/>
      <c r="F308" s="7"/>
      <c r="G308" s="7" t="s">
        <v>6</v>
      </c>
      <c r="H308" s="7"/>
      <c r="I308" s="7"/>
    </row>
    <row r="309" spans="1:9" ht="36" customHeight="1" x14ac:dyDescent="0.25">
      <c r="A309" s="7">
        <v>74</v>
      </c>
      <c r="B309" s="77" t="s">
        <v>174</v>
      </c>
      <c r="C309" s="7" t="s">
        <v>6</v>
      </c>
      <c r="D309" s="7"/>
      <c r="E309" s="7"/>
      <c r="F309" s="7"/>
      <c r="G309" s="7" t="s">
        <v>6</v>
      </c>
      <c r="H309" s="7"/>
      <c r="I309" s="7"/>
    </row>
    <row r="310" spans="1:9" ht="27.75" customHeight="1" x14ac:dyDescent="0.25">
      <c r="A310" s="7">
        <v>75</v>
      </c>
      <c r="B310" s="2" t="s">
        <v>173</v>
      </c>
      <c r="C310" s="7" t="s">
        <v>6</v>
      </c>
      <c r="D310" s="7"/>
      <c r="E310" s="7"/>
      <c r="F310" s="7"/>
      <c r="G310" s="7" t="s">
        <v>6</v>
      </c>
      <c r="H310" s="7"/>
      <c r="I310" s="7"/>
    </row>
    <row r="311" spans="1:9" ht="29.25" customHeight="1" x14ac:dyDescent="0.25">
      <c r="A311" s="7">
        <v>76</v>
      </c>
      <c r="B311" s="2" t="s">
        <v>172</v>
      </c>
      <c r="C311" s="7" t="s">
        <v>6</v>
      </c>
      <c r="D311" s="7"/>
      <c r="E311" s="7"/>
      <c r="F311" s="7"/>
      <c r="G311" s="7" t="s">
        <v>6</v>
      </c>
      <c r="H311" s="7"/>
      <c r="I311" s="7"/>
    </row>
    <row r="312" spans="1:9" ht="27" customHeight="1" x14ac:dyDescent="0.25">
      <c r="A312" s="7">
        <v>77</v>
      </c>
      <c r="B312" s="2" t="s">
        <v>171</v>
      </c>
      <c r="C312" s="7" t="s">
        <v>6</v>
      </c>
      <c r="D312" s="7"/>
      <c r="E312" s="7"/>
      <c r="F312" s="7"/>
      <c r="G312" s="7" t="s">
        <v>6</v>
      </c>
      <c r="H312" s="7"/>
      <c r="I312" s="7"/>
    </row>
    <row r="313" spans="1:9" ht="56.25" customHeight="1" x14ac:dyDescent="0.25">
      <c r="A313" s="7">
        <v>78</v>
      </c>
      <c r="B313" s="2" t="s">
        <v>170</v>
      </c>
      <c r="C313" s="7" t="s">
        <v>6</v>
      </c>
      <c r="D313" s="7"/>
      <c r="E313" s="7"/>
      <c r="F313" s="7"/>
      <c r="G313" s="7" t="s">
        <v>6</v>
      </c>
      <c r="H313" s="7"/>
      <c r="I313" s="7"/>
    </row>
    <row r="314" spans="1:9" ht="26.25" customHeight="1" x14ac:dyDescent="0.25">
      <c r="A314" s="7">
        <v>79</v>
      </c>
      <c r="B314" s="77" t="s">
        <v>169</v>
      </c>
      <c r="C314" s="7" t="s">
        <v>6</v>
      </c>
      <c r="D314" s="7"/>
      <c r="E314" s="7"/>
      <c r="F314" s="7"/>
      <c r="G314" s="7" t="s">
        <v>6</v>
      </c>
      <c r="H314" s="7"/>
      <c r="I314" s="7"/>
    </row>
    <row r="315" spans="1:9" ht="25.5" customHeight="1" x14ac:dyDescent="0.25">
      <c r="A315" s="7">
        <v>80</v>
      </c>
      <c r="B315" s="13" t="s">
        <v>168</v>
      </c>
      <c r="C315" s="7" t="s">
        <v>6</v>
      </c>
      <c r="D315" s="7"/>
      <c r="E315" s="7"/>
      <c r="F315" s="7"/>
      <c r="G315" s="7" t="s">
        <v>6</v>
      </c>
      <c r="H315" s="7"/>
      <c r="I315" s="7"/>
    </row>
    <row r="316" spans="1:9" ht="26.25" customHeight="1" x14ac:dyDescent="0.25">
      <c r="A316" s="7">
        <v>81</v>
      </c>
      <c r="B316" s="13" t="s">
        <v>167</v>
      </c>
      <c r="C316" s="7" t="s">
        <v>6</v>
      </c>
      <c r="D316" s="7"/>
      <c r="E316" s="7"/>
      <c r="F316" s="7"/>
      <c r="G316" s="7" t="s">
        <v>6</v>
      </c>
      <c r="H316" s="7"/>
      <c r="I316" s="7"/>
    </row>
    <row r="317" spans="1:9" ht="26.25" customHeight="1" x14ac:dyDescent="0.25">
      <c r="A317" s="7">
        <v>82</v>
      </c>
      <c r="B317" s="13" t="s">
        <v>166</v>
      </c>
      <c r="C317" s="7" t="s">
        <v>6</v>
      </c>
      <c r="D317" s="7"/>
      <c r="E317" s="7"/>
      <c r="F317" s="7"/>
      <c r="G317" s="7" t="s">
        <v>6</v>
      </c>
      <c r="H317" s="7"/>
      <c r="I317" s="7"/>
    </row>
    <row r="318" spans="1:9" ht="26.25" customHeight="1" x14ac:dyDescent="0.25">
      <c r="A318" s="7">
        <v>83</v>
      </c>
      <c r="B318" s="14" t="s">
        <v>183</v>
      </c>
      <c r="C318" s="7" t="s">
        <v>6</v>
      </c>
      <c r="D318" s="7"/>
      <c r="E318" s="7"/>
      <c r="F318" s="7" t="s">
        <v>6</v>
      </c>
      <c r="G318" s="7" t="s">
        <v>6</v>
      </c>
      <c r="H318" s="7"/>
      <c r="I318" s="7"/>
    </row>
    <row r="319" spans="1:9" ht="42" customHeight="1" x14ac:dyDescent="0.25">
      <c r="A319" s="7">
        <v>84</v>
      </c>
      <c r="B319" s="2" t="s">
        <v>165</v>
      </c>
      <c r="C319" s="7" t="s">
        <v>6</v>
      </c>
      <c r="D319" s="7"/>
      <c r="E319" s="7"/>
      <c r="F319" s="7"/>
      <c r="G319" s="7" t="s">
        <v>6</v>
      </c>
      <c r="H319" s="7"/>
      <c r="I319" s="7"/>
    </row>
    <row r="320" spans="1:9" ht="29.25" customHeight="1" x14ac:dyDescent="0.25">
      <c r="A320" s="7">
        <v>85</v>
      </c>
      <c r="B320" s="2" t="s">
        <v>178</v>
      </c>
      <c r="C320" s="7" t="s">
        <v>6</v>
      </c>
      <c r="D320" s="7"/>
      <c r="E320" s="7"/>
      <c r="F320" s="7" t="s">
        <v>6</v>
      </c>
      <c r="G320" s="7" t="s">
        <v>6</v>
      </c>
      <c r="H320" s="7"/>
      <c r="I320" s="7"/>
    </row>
    <row r="321" spans="1:9" ht="33" customHeight="1" x14ac:dyDescent="0.25">
      <c r="A321" s="7">
        <v>86</v>
      </c>
      <c r="B321" s="77" t="s">
        <v>164</v>
      </c>
      <c r="C321" s="7" t="s">
        <v>6</v>
      </c>
      <c r="D321" s="7"/>
      <c r="E321" s="7"/>
      <c r="F321" s="7"/>
      <c r="G321" s="7" t="s">
        <v>6</v>
      </c>
      <c r="H321" s="7"/>
      <c r="I321" s="7"/>
    </row>
    <row r="322" spans="1:9" ht="39.75" customHeight="1" x14ac:dyDescent="0.25">
      <c r="A322" s="7">
        <v>87</v>
      </c>
      <c r="B322" s="2" t="s">
        <v>163</v>
      </c>
      <c r="C322" s="7" t="s">
        <v>6</v>
      </c>
      <c r="D322" s="7"/>
      <c r="E322" s="7"/>
      <c r="F322" s="7"/>
      <c r="G322" s="7" t="s">
        <v>6</v>
      </c>
      <c r="H322" s="7"/>
      <c r="I322" s="7"/>
    </row>
    <row r="323" spans="1:9" ht="30" customHeight="1" x14ac:dyDescent="0.25">
      <c r="A323" s="7">
        <v>88</v>
      </c>
      <c r="B323" s="2" t="s">
        <v>162</v>
      </c>
      <c r="C323" s="7" t="s">
        <v>6</v>
      </c>
      <c r="D323" s="7"/>
      <c r="E323" s="7"/>
      <c r="F323" s="7" t="s">
        <v>6</v>
      </c>
      <c r="G323" s="7" t="s">
        <v>6</v>
      </c>
      <c r="H323" s="7"/>
      <c r="I323" s="7"/>
    </row>
    <row r="324" spans="1:9" ht="47.25" customHeight="1" x14ac:dyDescent="0.25">
      <c r="A324" s="7">
        <v>89</v>
      </c>
      <c r="B324" s="2" t="s">
        <v>161</v>
      </c>
      <c r="C324" s="7" t="s">
        <v>6</v>
      </c>
      <c r="D324" s="7"/>
      <c r="E324" s="7"/>
      <c r="F324" s="7" t="s">
        <v>6</v>
      </c>
      <c r="G324" s="7" t="s">
        <v>6</v>
      </c>
      <c r="H324" s="7"/>
      <c r="I324" s="7"/>
    </row>
    <row r="325" spans="1:9" ht="33.75" customHeight="1" x14ac:dyDescent="0.25">
      <c r="A325" s="7">
        <v>90</v>
      </c>
      <c r="B325" s="2" t="s">
        <v>144</v>
      </c>
      <c r="C325" s="7" t="s">
        <v>6</v>
      </c>
      <c r="D325" s="7"/>
      <c r="E325" s="7"/>
      <c r="F325" s="7" t="s">
        <v>6</v>
      </c>
      <c r="G325" s="7" t="s">
        <v>6</v>
      </c>
      <c r="H325" s="7"/>
      <c r="I325" s="7"/>
    </row>
    <row r="326" spans="1:9" ht="40.5" customHeight="1" x14ac:dyDescent="0.25">
      <c r="A326" s="7">
        <v>91</v>
      </c>
      <c r="B326" s="2" t="s">
        <v>160</v>
      </c>
      <c r="C326" s="7" t="s">
        <v>6</v>
      </c>
      <c r="D326" s="7"/>
      <c r="E326" s="7"/>
      <c r="F326" s="7" t="s">
        <v>6</v>
      </c>
      <c r="G326" s="7" t="s">
        <v>6</v>
      </c>
      <c r="H326" s="7"/>
      <c r="I326" s="7"/>
    </row>
    <row r="327" spans="1:9" ht="39" customHeight="1" x14ac:dyDescent="0.25">
      <c r="A327" s="7">
        <v>92</v>
      </c>
      <c r="B327" s="2" t="s">
        <v>159</v>
      </c>
      <c r="C327" s="7" t="s">
        <v>6</v>
      </c>
      <c r="D327" s="7"/>
      <c r="E327" s="7"/>
      <c r="F327" s="7"/>
      <c r="G327" s="7" t="s">
        <v>6</v>
      </c>
      <c r="H327" s="7"/>
      <c r="I327" s="7"/>
    </row>
    <row r="328" spans="1:9" ht="42" customHeight="1" x14ac:dyDescent="0.25">
      <c r="A328" s="7">
        <v>93</v>
      </c>
      <c r="B328" s="2" t="s">
        <v>158</v>
      </c>
      <c r="C328" s="7" t="s">
        <v>6</v>
      </c>
      <c r="D328" s="7"/>
      <c r="E328" s="7"/>
      <c r="F328" s="7" t="s">
        <v>6</v>
      </c>
      <c r="G328" s="7" t="s">
        <v>6</v>
      </c>
      <c r="H328" s="7"/>
      <c r="I328" s="18"/>
    </row>
    <row r="329" spans="1:9" ht="26.25" customHeight="1" x14ac:dyDescent="0.25">
      <c r="A329" s="7">
        <v>94</v>
      </c>
      <c r="B329" s="2" t="s">
        <v>157</v>
      </c>
      <c r="C329" s="7" t="s">
        <v>6</v>
      </c>
      <c r="D329" s="7"/>
      <c r="E329" s="7"/>
      <c r="F329" s="7"/>
      <c r="G329" s="7" t="s">
        <v>6</v>
      </c>
      <c r="H329" s="7"/>
      <c r="I329" s="8"/>
    </row>
    <row r="330" spans="1:9" ht="31.5" customHeight="1" x14ac:dyDescent="0.25">
      <c r="A330" s="7">
        <v>95</v>
      </c>
      <c r="B330" s="77" t="s">
        <v>156</v>
      </c>
      <c r="C330" s="7" t="s">
        <v>6</v>
      </c>
      <c r="D330" s="7"/>
      <c r="E330" s="7"/>
      <c r="F330" s="7"/>
      <c r="G330" s="7" t="s">
        <v>6</v>
      </c>
      <c r="H330" s="7"/>
      <c r="I330" s="8"/>
    </row>
    <row r="331" spans="1:9" ht="60" customHeight="1" x14ac:dyDescent="0.25">
      <c r="A331" s="7">
        <v>96</v>
      </c>
      <c r="B331" s="2" t="s">
        <v>155</v>
      </c>
      <c r="C331" s="7" t="s">
        <v>6</v>
      </c>
      <c r="D331" s="7"/>
      <c r="E331" s="7"/>
      <c r="F331" s="7"/>
      <c r="G331" s="7" t="s">
        <v>6</v>
      </c>
      <c r="H331" s="7"/>
      <c r="I331" s="8"/>
    </row>
    <row r="332" spans="1:9" ht="31.5" customHeight="1" x14ac:dyDescent="0.25">
      <c r="A332" s="7">
        <v>97</v>
      </c>
      <c r="B332" s="2" t="s">
        <v>154</v>
      </c>
      <c r="C332" s="7" t="s">
        <v>6</v>
      </c>
      <c r="D332" s="7"/>
      <c r="E332" s="7"/>
      <c r="F332" s="7"/>
      <c r="G332" s="7" t="s">
        <v>6</v>
      </c>
      <c r="H332" s="7"/>
      <c r="I332" s="8"/>
    </row>
    <row r="333" spans="1:9" ht="32.25" customHeight="1" x14ac:dyDescent="0.25">
      <c r="A333" s="7">
        <v>98</v>
      </c>
      <c r="B333" s="2" t="s">
        <v>153</v>
      </c>
      <c r="C333" s="7" t="s">
        <v>6</v>
      </c>
      <c r="D333" s="7"/>
      <c r="E333" s="7"/>
      <c r="F333" s="10"/>
      <c r="G333" s="10" t="s">
        <v>6</v>
      </c>
      <c r="H333" s="7"/>
      <c r="I333" s="8"/>
    </row>
    <row r="334" spans="1:9" ht="43.5" customHeight="1" x14ac:dyDescent="0.25">
      <c r="A334" s="7">
        <v>99</v>
      </c>
      <c r="B334" s="2" t="s">
        <v>1276</v>
      </c>
      <c r="C334" s="7" t="s">
        <v>6</v>
      </c>
      <c r="D334" s="7"/>
      <c r="E334" s="7"/>
      <c r="F334" s="10"/>
      <c r="G334" s="10" t="s">
        <v>6</v>
      </c>
      <c r="H334" s="7"/>
      <c r="I334" s="8"/>
    </row>
    <row r="335" spans="1:9" ht="42" customHeight="1" x14ac:dyDescent="0.25">
      <c r="A335" s="7">
        <v>100</v>
      </c>
      <c r="B335" s="2" t="s">
        <v>117</v>
      </c>
      <c r="C335" s="7" t="s">
        <v>6</v>
      </c>
      <c r="D335" s="7"/>
      <c r="E335" s="7"/>
      <c r="F335" s="10"/>
      <c r="G335" s="10" t="s">
        <v>6</v>
      </c>
      <c r="H335" s="7"/>
      <c r="I335" s="8"/>
    </row>
    <row r="336" spans="1:9" ht="39" customHeight="1" x14ac:dyDescent="0.25">
      <c r="A336" s="7">
        <v>101</v>
      </c>
      <c r="B336" s="2" t="s">
        <v>1277</v>
      </c>
      <c r="C336" s="7" t="s">
        <v>6</v>
      </c>
      <c r="D336" s="7"/>
      <c r="E336" s="7"/>
      <c r="F336" s="10" t="s">
        <v>6</v>
      </c>
      <c r="G336" s="10" t="s">
        <v>6</v>
      </c>
      <c r="H336" s="7"/>
      <c r="I336" s="7"/>
    </row>
    <row r="337" spans="1:9" ht="45" customHeight="1" x14ac:dyDescent="0.25">
      <c r="A337" s="7">
        <v>102</v>
      </c>
      <c r="B337" s="2" t="s">
        <v>141</v>
      </c>
      <c r="C337" s="7" t="s">
        <v>6</v>
      </c>
      <c r="D337" s="7"/>
      <c r="E337" s="7"/>
      <c r="F337" s="10" t="s">
        <v>6</v>
      </c>
      <c r="G337" s="10" t="s">
        <v>6</v>
      </c>
      <c r="H337" s="7"/>
      <c r="I337" s="7"/>
    </row>
    <row r="338" spans="1:9" ht="33" customHeight="1" x14ac:dyDescent="0.25">
      <c r="A338" s="7"/>
      <c r="B338" s="16" t="s">
        <v>1673</v>
      </c>
      <c r="C338" s="6">
        <f>COUNTA(C339:C345)</f>
        <v>0</v>
      </c>
      <c r="D338" s="6">
        <f t="shared" ref="D338" si="70">COUNTA(D339:D345)</f>
        <v>7</v>
      </c>
      <c r="E338" s="6"/>
      <c r="F338" s="6">
        <f t="shared" ref="F338:H338" si="71">COUNTA(F339:F345)</f>
        <v>6</v>
      </c>
      <c r="G338" s="6">
        <f t="shared" si="71"/>
        <v>7</v>
      </c>
      <c r="H338" s="6">
        <f t="shared" si="71"/>
        <v>0</v>
      </c>
      <c r="I338" s="7"/>
    </row>
    <row r="339" spans="1:9" ht="41.25" customHeight="1" x14ac:dyDescent="0.25">
      <c r="A339" s="7">
        <v>103</v>
      </c>
      <c r="B339" s="2" t="s">
        <v>137</v>
      </c>
      <c r="C339" s="2"/>
      <c r="D339" s="3" t="s">
        <v>6</v>
      </c>
      <c r="E339" s="3" t="s">
        <v>1278</v>
      </c>
      <c r="F339" s="3" t="s">
        <v>6</v>
      </c>
      <c r="G339" s="3" t="s">
        <v>6</v>
      </c>
      <c r="H339" s="3"/>
      <c r="I339" s="3"/>
    </row>
    <row r="340" spans="1:9" ht="83.25" customHeight="1" x14ac:dyDescent="0.25">
      <c r="A340" s="7">
        <v>104</v>
      </c>
      <c r="B340" s="2" t="s">
        <v>1279</v>
      </c>
      <c r="C340" s="7"/>
      <c r="D340" s="3" t="s">
        <v>6</v>
      </c>
      <c r="E340" s="3" t="s">
        <v>1280</v>
      </c>
      <c r="F340" s="7"/>
      <c r="G340" s="3" t="s">
        <v>6</v>
      </c>
      <c r="H340" s="7"/>
      <c r="I340" s="7"/>
    </row>
    <row r="341" spans="1:9" ht="77.25" customHeight="1" x14ac:dyDescent="0.25">
      <c r="A341" s="7">
        <v>105</v>
      </c>
      <c r="B341" s="2" t="s">
        <v>1281</v>
      </c>
      <c r="C341" s="7"/>
      <c r="D341" s="3" t="s">
        <v>6</v>
      </c>
      <c r="E341" s="3" t="s">
        <v>1280</v>
      </c>
      <c r="F341" s="7" t="s">
        <v>6</v>
      </c>
      <c r="G341" s="7" t="s">
        <v>6</v>
      </c>
      <c r="H341" s="7"/>
      <c r="I341" s="7"/>
    </row>
    <row r="342" spans="1:9" ht="77.25" customHeight="1" x14ac:dyDescent="0.25">
      <c r="A342" s="7">
        <v>106</v>
      </c>
      <c r="B342" s="2" t="s">
        <v>1282</v>
      </c>
      <c r="C342" s="7"/>
      <c r="D342" s="3" t="s">
        <v>6</v>
      </c>
      <c r="E342" s="3" t="s">
        <v>1280</v>
      </c>
      <c r="F342" s="7" t="s">
        <v>6</v>
      </c>
      <c r="G342" s="7" t="s">
        <v>6</v>
      </c>
      <c r="H342" s="7"/>
      <c r="I342" s="7"/>
    </row>
    <row r="343" spans="1:9" ht="70.5" customHeight="1" x14ac:dyDescent="0.25">
      <c r="A343" s="7">
        <v>107</v>
      </c>
      <c r="B343" s="2" t="s">
        <v>138</v>
      </c>
      <c r="C343" s="7"/>
      <c r="D343" s="3" t="s">
        <v>6</v>
      </c>
      <c r="E343" s="3" t="s">
        <v>1280</v>
      </c>
      <c r="F343" s="7" t="s">
        <v>6</v>
      </c>
      <c r="G343" s="7" t="s">
        <v>6</v>
      </c>
      <c r="H343" s="7"/>
      <c r="I343" s="7"/>
    </row>
    <row r="344" spans="1:9" ht="62.25" customHeight="1" x14ac:dyDescent="0.25">
      <c r="A344" s="7">
        <v>108</v>
      </c>
      <c r="B344" s="2" t="s">
        <v>133</v>
      </c>
      <c r="C344" s="7"/>
      <c r="D344" s="3" t="s">
        <v>6</v>
      </c>
      <c r="E344" s="3" t="s">
        <v>1283</v>
      </c>
      <c r="F344" s="7" t="s">
        <v>6</v>
      </c>
      <c r="G344" s="7" t="s">
        <v>6</v>
      </c>
      <c r="H344" s="7"/>
      <c r="I344" s="7"/>
    </row>
    <row r="345" spans="1:9" ht="52.5" customHeight="1" x14ac:dyDescent="0.25">
      <c r="A345" s="7">
        <v>109</v>
      </c>
      <c r="B345" s="2" t="s">
        <v>1284</v>
      </c>
      <c r="C345" s="7"/>
      <c r="D345" s="3" t="s">
        <v>6</v>
      </c>
      <c r="E345" s="3" t="s">
        <v>1283</v>
      </c>
      <c r="F345" s="7" t="s">
        <v>6</v>
      </c>
      <c r="G345" s="7" t="s">
        <v>6</v>
      </c>
      <c r="H345" s="7"/>
      <c r="I345" s="7"/>
    </row>
    <row r="346" spans="1:9" ht="36" customHeight="1" x14ac:dyDescent="0.25">
      <c r="A346" s="6" t="s">
        <v>1403</v>
      </c>
      <c r="B346" s="22" t="s">
        <v>1978</v>
      </c>
      <c r="C346" s="6">
        <f>C347</f>
        <v>13</v>
      </c>
      <c r="D346" s="6">
        <f t="shared" ref="D346" si="72">D347</f>
        <v>0</v>
      </c>
      <c r="E346" s="6"/>
      <c r="F346" s="6">
        <f t="shared" ref="F346:H346" si="73">F347</f>
        <v>9</v>
      </c>
      <c r="G346" s="6">
        <f t="shared" si="73"/>
        <v>13</v>
      </c>
      <c r="H346" s="6">
        <f t="shared" si="73"/>
        <v>0</v>
      </c>
      <c r="I346" s="6"/>
    </row>
    <row r="347" spans="1:9" ht="37.5" customHeight="1" x14ac:dyDescent="0.25">
      <c r="A347" s="7"/>
      <c r="B347" s="16" t="s">
        <v>1285</v>
      </c>
      <c r="C347" s="6">
        <f>COUNTA(C348:C360)</f>
        <v>13</v>
      </c>
      <c r="D347" s="6">
        <f t="shared" ref="D347" si="74">COUNTA(D348:D360)</f>
        <v>0</v>
      </c>
      <c r="E347" s="6"/>
      <c r="F347" s="6">
        <f t="shared" ref="F347:H347" si="75">COUNTA(F348:F360)</f>
        <v>9</v>
      </c>
      <c r="G347" s="6">
        <f t="shared" si="75"/>
        <v>13</v>
      </c>
      <c r="H347" s="6">
        <f t="shared" si="75"/>
        <v>0</v>
      </c>
      <c r="I347" s="7"/>
    </row>
    <row r="348" spans="1:9" ht="43.5" customHeight="1" x14ac:dyDescent="0.25">
      <c r="A348" s="7">
        <v>1</v>
      </c>
      <c r="B348" s="2" t="s">
        <v>198</v>
      </c>
      <c r="C348" s="7" t="s">
        <v>6</v>
      </c>
      <c r="D348" s="7"/>
      <c r="E348" s="7"/>
      <c r="F348" s="7" t="s">
        <v>6</v>
      </c>
      <c r="G348" s="7" t="s">
        <v>6</v>
      </c>
      <c r="H348" s="7"/>
      <c r="I348" s="7"/>
    </row>
    <row r="349" spans="1:9" ht="48.75" customHeight="1" x14ac:dyDescent="0.25">
      <c r="A349" s="7">
        <v>2</v>
      </c>
      <c r="B349" s="2" t="s">
        <v>140</v>
      </c>
      <c r="C349" s="7" t="s">
        <v>6</v>
      </c>
      <c r="D349" s="7"/>
      <c r="E349" s="7"/>
      <c r="F349" s="7" t="s">
        <v>6</v>
      </c>
      <c r="G349" s="7" t="s">
        <v>6</v>
      </c>
      <c r="H349" s="7"/>
      <c r="I349" s="7"/>
    </row>
    <row r="350" spans="1:9" ht="42.75" customHeight="1" x14ac:dyDescent="0.25">
      <c r="A350" s="7">
        <v>3</v>
      </c>
      <c r="B350" s="77" t="s">
        <v>179</v>
      </c>
      <c r="C350" s="7" t="s">
        <v>6</v>
      </c>
      <c r="D350" s="7"/>
      <c r="E350" s="7"/>
      <c r="F350" s="7" t="s">
        <v>6</v>
      </c>
      <c r="G350" s="7" t="s">
        <v>6</v>
      </c>
      <c r="H350" s="7"/>
      <c r="I350" s="7"/>
    </row>
    <row r="351" spans="1:9" ht="39" customHeight="1" x14ac:dyDescent="0.25">
      <c r="A351" s="7">
        <v>4</v>
      </c>
      <c r="B351" s="2" t="s">
        <v>149</v>
      </c>
      <c r="C351" s="7" t="s">
        <v>6</v>
      </c>
      <c r="D351" s="7"/>
      <c r="E351" s="7"/>
      <c r="F351" s="7" t="s">
        <v>6</v>
      </c>
      <c r="G351" s="7" t="s">
        <v>6</v>
      </c>
      <c r="H351" s="7"/>
      <c r="I351" s="7"/>
    </row>
    <row r="352" spans="1:9" ht="45" customHeight="1" x14ac:dyDescent="0.25">
      <c r="A352" s="7">
        <v>5</v>
      </c>
      <c r="B352" s="77" t="s">
        <v>180</v>
      </c>
      <c r="C352" s="7" t="s">
        <v>6</v>
      </c>
      <c r="D352" s="7"/>
      <c r="E352" s="7"/>
      <c r="F352" s="7" t="s">
        <v>6</v>
      </c>
      <c r="G352" s="7" t="s">
        <v>6</v>
      </c>
      <c r="H352" s="7"/>
      <c r="I352" s="7"/>
    </row>
    <row r="353" spans="1:9" ht="45.75" customHeight="1" x14ac:dyDescent="0.25">
      <c r="A353" s="7">
        <v>6</v>
      </c>
      <c r="B353" s="77" t="s">
        <v>181</v>
      </c>
      <c r="C353" s="7" t="s">
        <v>6</v>
      </c>
      <c r="D353" s="7"/>
      <c r="E353" s="7"/>
      <c r="F353" s="7" t="s">
        <v>6</v>
      </c>
      <c r="G353" s="7" t="s">
        <v>6</v>
      </c>
      <c r="H353" s="7"/>
      <c r="I353" s="7"/>
    </row>
    <row r="354" spans="1:9" ht="63" customHeight="1" x14ac:dyDescent="0.25">
      <c r="A354" s="7">
        <v>7</v>
      </c>
      <c r="B354" s="77" t="s">
        <v>175</v>
      </c>
      <c r="C354" s="7" t="s">
        <v>6</v>
      </c>
      <c r="D354" s="7"/>
      <c r="E354" s="7"/>
      <c r="F354" s="7" t="s">
        <v>6</v>
      </c>
      <c r="G354" s="7" t="s">
        <v>6</v>
      </c>
      <c r="H354" s="7"/>
      <c r="I354" s="7"/>
    </row>
    <row r="355" spans="1:9" ht="26.25" customHeight="1" x14ac:dyDescent="0.25">
      <c r="A355" s="7">
        <v>8</v>
      </c>
      <c r="B355" s="2" t="s">
        <v>182</v>
      </c>
      <c r="C355" s="7" t="s">
        <v>6</v>
      </c>
      <c r="D355" s="7"/>
      <c r="E355" s="7"/>
      <c r="F355" s="7" t="s">
        <v>6</v>
      </c>
      <c r="G355" s="7" t="s">
        <v>6</v>
      </c>
      <c r="H355" s="7"/>
      <c r="I355" s="7"/>
    </row>
    <row r="356" spans="1:9" ht="33" customHeight="1" x14ac:dyDescent="0.25">
      <c r="A356" s="7">
        <v>9</v>
      </c>
      <c r="B356" s="77" t="s">
        <v>150</v>
      </c>
      <c r="C356" s="7" t="s">
        <v>6</v>
      </c>
      <c r="D356" s="7"/>
      <c r="E356" s="7"/>
      <c r="F356" s="7"/>
      <c r="G356" s="7" t="s">
        <v>6</v>
      </c>
      <c r="H356" s="7"/>
      <c r="I356" s="7"/>
    </row>
    <row r="357" spans="1:9" ht="32.25" customHeight="1" x14ac:dyDescent="0.25">
      <c r="A357" s="7">
        <v>10</v>
      </c>
      <c r="B357" s="2" t="s">
        <v>172</v>
      </c>
      <c r="C357" s="7" t="s">
        <v>6</v>
      </c>
      <c r="D357" s="7"/>
      <c r="E357" s="7"/>
      <c r="F357" s="7"/>
      <c r="G357" s="7" t="s">
        <v>6</v>
      </c>
      <c r="H357" s="7"/>
      <c r="I357" s="7"/>
    </row>
    <row r="358" spans="1:9" ht="31.5" customHeight="1" x14ac:dyDescent="0.25">
      <c r="A358" s="7">
        <v>11</v>
      </c>
      <c r="B358" s="77" t="s">
        <v>169</v>
      </c>
      <c r="C358" s="7" t="s">
        <v>6</v>
      </c>
      <c r="D358" s="7"/>
      <c r="E358" s="7"/>
      <c r="F358" s="7"/>
      <c r="G358" s="7" t="s">
        <v>6</v>
      </c>
      <c r="H358" s="7"/>
      <c r="I358" s="7"/>
    </row>
    <row r="359" spans="1:9" ht="42.75" customHeight="1" x14ac:dyDescent="0.25">
      <c r="A359" s="7">
        <v>12</v>
      </c>
      <c r="B359" s="2" t="s">
        <v>163</v>
      </c>
      <c r="C359" s="7" t="s">
        <v>6</v>
      </c>
      <c r="D359" s="7"/>
      <c r="E359" s="7"/>
      <c r="F359" s="7"/>
      <c r="G359" s="7" t="s">
        <v>6</v>
      </c>
      <c r="H359" s="7"/>
      <c r="I359" s="7"/>
    </row>
    <row r="360" spans="1:9" ht="42.75" customHeight="1" x14ac:dyDescent="0.25">
      <c r="A360" s="7">
        <v>13</v>
      </c>
      <c r="B360" s="2" t="s">
        <v>161</v>
      </c>
      <c r="C360" s="7" t="s">
        <v>6</v>
      </c>
      <c r="D360" s="7"/>
      <c r="E360" s="7"/>
      <c r="F360" s="7" t="s">
        <v>6</v>
      </c>
      <c r="G360" s="7" t="s">
        <v>6</v>
      </c>
      <c r="H360" s="7"/>
      <c r="I360" s="7"/>
    </row>
    <row r="361" spans="1:9" ht="39.75" customHeight="1" x14ac:dyDescent="0.25">
      <c r="A361" s="6" t="s">
        <v>1404</v>
      </c>
      <c r="B361" s="22" t="s">
        <v>1979</v>
      </c>
      <c r="C361" s="6">
        <f>C362</f>
        <v>9</v>
      </c>
      <c r="D361" s="6">
        <f t="shared" ref="D361:H361" si="76">D362</f>
        <v>0</v>
      </c>
      <c r="E361" s="6"/>
      <c r="F361" s="6">
        <f t="shared" si="76"/>
        <v>8</v>
      </c>
      <c r="G361" s="6">
        <f t="shared" si="76"/>
        <v>9</v>
      </c>
      <c r="H361" s="6">
        <f t="shared" si="76"/>
        <v>0</v>
      </c>
      <c r="I361" s="6"/>
    </row>
    <row r="362" spans="1:9" ht="39.75" customHeight="1" x14ac:dyDescent="0.25">
      <c r="A362" s="7"/>
      <c r="B362" s="16" t="s">
        <v>1286</v>
      </c>
      <c r="C362" s="6">
        <f>COUNTA(C363:C371)</f>
        <v>9</v>
      </c>
      <c r="D362" s="6">
        <f t="shared" ref="D362:H362" si="77">COUNTA(D363:D371)</f>
        <v>0</v>
      </c>
      <c r="E362" s="6"/>
      <c r="F362" s="6">
        <f t="shared" si="77"/>
        <v>8</v>
      </c>
      <c r="G362" s="6">
        <f t="shared" si="77"/>
        <v>9</v>
      </c>
      <c r="H362" s="6">
        <f t="shared" si="77"/>
        <v>0</v>
      </c>
      <c r="I362" s="8"/>
    </row>
    <row r="363" spans="1:9" ht="48" customHeight="1" x14ac:dyDescent="0.25">
      <c r="A363" s="9">
        <v>1</v>
      </c>
      <c r="B363" s="2" t="s">
        <v>198</v>
      </c>
      <c r="C363" s="7" t="s">
        <v>6</v>
      </c>
      <c r="D363" s="7"/>
      <c r="E363" s="7"/>
      <c r="F363" s="7" t="s">
        <v>6</v>
      </c>
      <c r="G363" s="7" t="s">
        <v>6</v>
      </c>
      <c r="H363" s="7"/>
      <c r="I363" s="7"/>
    </row>
    <row r="364" spans="1:9" ht="48" customHeight="1" x14ac:dyDescent="0.25">
      <c r="A364" s="9">
        <v>2</v>
      </c>
      <c r="B364" s="77" t="s">
        <v>140</v>
      </c>
      <c r="C364" s="7" t="s">
        <v>6</v>
      </c>
      <c r="D364" s="7"/>
      <c r="E364" s="7"/>
      <c r="F364" s="7" t="s">
        <v>6</v>
      </c>
      <c r="G364" s="7" t="s">
        <v>6</v>
      </c>
      <c r="H364" s="7"/>
      <c r="I364" s="7"/>
    </row>
    <row r="365" spans="1:9" ht="48" customHeight="1" x14ac:dyDescent="0.25">
      <c r="A365" s="9">
        <v>3</v>
      </c>
      <c r="B365" s="2" t="s">
        <v>179</v>
      </c>
      <c r="C365" s="7" t="s">
        <v>6</v>
      </c>
      <c r="D365" s="7"/>
      <c r="E365" s="7"/>
      <c r="F365" s="7" t="s">
        <v>6</v>
      </c>
      <c r="G365" s="7" t="s">
        <v>6</v>
      </c>
      <c r="H365" s="7"/>
      <c r="I365" s="7"/>
    </row>
    <row r="366" spans="1:9" ht="48" customHeight="1" x14ac:dyDescent="0.25">
      <c r="A366" s="9">
        <v>4</v>
      </c>
      <c r="B366" s="77" t="s">
        <v>149</v>
      </c>
      <c r="C366" s="7" t="s">
        <v>6</v>
      </c>
      <c r="D366" s="7"/>
      <c r="E366" s="7"/>
      <c r="F366" s="7" t="s">
        <v>6</v>
      </c>
      <c r="G366" s="7" t="s">
        <v>6</v>
      </c>
      <c r="H366" s="7"/>
      <c r="I366" s="7"/>
    </row>
    <row r="367" spans="1:9" ht="48" customHeight="1" x14ac:dyDescent="0.25">
      <c r="A367" s="9">
        <v>5</v>
      </c>
      <c r="B367" s="2" t="s">
        <v>180</v>
      </c>
      <c r="C367" s="7" t="s">
        <v>6</v>
      </c>
      <c r="D367" s="7"/>
      <c r="E367" s="7"/>
      <c r="F367" s="7" t="s">
        <v>6</v>
      </c>
      <c r="G367" s="7" t="s">
        <v>6</v>
      </c>
      <c r="H367" s="7"/>
      <c r="I367" s="7"/>
    </row>
    <row r="368" spans="1:9" ht="48" customHeight="1" x14ac:dyDescent="0.25">
      <c r="A368" s="9">
        <v>6</v>
      </c>
      <c r="B368" s="77" t="s">
        <v>181</v>
      </c>
      <c r="C368" s="7" t="s">
        <v>6</v>
      </c>
      <c r="D368" s="7"/>
      <c r="E368" s="7"/>
      <c r="F368" s="7" t="s">
        <v>6</v>
      </c>
      <c r="G368" s="7" t="s">
        <v>6</v>
      </c>
      <c r="H368" s="7"/>
      <c r="I368" s="7"/>
    </row>
    <row r="369" spans="1:9" ht="60" customHeight="1" x14ac:dyDescent="0.25">
      <c r="A369" s="9">
        <v>7</v>
      </c>
      <c r="B369" s="2" t="s">
        <v>175</v>
      </c>
      <c r="C369" s="7" t="s">
        <v>6</v>
      </c>
      <c r="D369" s="7"/>
      <c r="E369" s="7"/>
      <c r="F369" s="7" t="s">
        <v>6</v>
      </c>
      <c r="G369" s="7" t="s">
        <v>6</v>
      </c>
      <c r="H369" s="7"/>
      <c r="I369" s="7"/>
    </row>
    <row r="370" spans="1:9" ht="30" customHeight="1" x14ac:dyDescent="0.25">
      <c r="A370" s="9">
        <v>8</v>
      </c>
      <c r="B370" s="2" t="s">
        <v>182</v>
      </c>
      <c r="C370" s="7" t="s">
        <v>6</v>
      </c>
      <c r="D370" s="7"/>
      <c r="E370" s="7"/>
      <c r="F370" s="7" t="s">
        <v>6</v>
      </c>
      <c r="G370" s="7" t="s">
        <v>6</v>
      </c>
      <c r="H370" s="7"/>
      <c r="I370" s="7"/>
    </row>
    <row r="371" spans="1:9" ht="30" customHeight="1" x14ac:dyDescent="0.25">
      <c r="A371" s="9">
        <v>9</v>
      </c>
      <c r="B371" s="2" t="s">
        <v>150</v>
      </c>
      <c r="C371" s="7" t="s">
        <v>6</v>
      </c>
      <c r="D371" s="7"/>
      <c r="E371" s="7"/>
      <c r="F371" s="7"/>
      <c r="G371" s="7" t="s">
        <v>6</v>
      </c>
      <c r="H371" s="7"/>
      <c r="I371" s="7"/>
    </row>
    <row r="372" spans="1:9" ht="33" customHeight="1" x14ac:dyDescent="0.25">
      <c r="A372" s="47" t="s">
        <v>762</v>
      </c>
      <c r="B372" s="51" t="s">
        <v>1672</v>
      </c>
      <c r="C372" s="47">
        <f>C373+C462+C512</f>
        <v>125</v>
      </c>
      <c r="D372" s="47">
        <f t="shared" ref="D372" si="78">D373+D462+D512</f>
        <v>2</v>
      </c>
      <c r="E372" s="47"/>
      <c r="F372" s="47">
        <f t="shared" ref="F372:H372" si="79">F373+F462+F512</f>
        <v>0</v>
      </c>
      <c r="G372" s="47">
        <f t="shared" si="79"/>
        <v>125</v>
      </c>
      <c r="H372" s="47">
        <f t="shared" si="79"/>
        <v>0</v>
      </c>
      <c r="I372" s="68"/>
    </row>
    <row r="373" spans="1:9" ht="39" customHeight="1" x14ac:dyDescent="0.25">
      <c r="A373" s="6" t="s">
        <v>1402</v>
      </c>
      <c r="B373" s="22" t="s">
        <v>1980</v>
      </c>
      <c r="C373" s="6">
        <f>C374+C385+C394+C399+C418+C423+C437+C450+C458</f>
        <v>78</v>
      </c>
      <c r="D373" s="6">
        <f t="shared" ref="D373:H373" si="80">D374+D385+D394+D399+D418+D423+D437+D450+D458</f>
        <v>1</v>
      </c>
      <c r="E373" s="6"/>
      <c r="F373" s="6">
        <f t="shared" si="80"/>
        <v>0</v>
      </c>
      <c r="G373" s="6">
        <f t="shared" si="80"/>
        <v>78</v>
      </c>
      <c r="H373" s="6">
        <f t="shared" si="80"/>
        <v>0</v>
      </c>
      <c r="I373" s="21"/>
    </row>
    <row r="374" spans="1:9" ht="27.75" customHeight="1" x14ac:dyDescent="0.25">
      <c r="A374" s="6"/>
      <c r="B374" s="16" t="s">
        <v>1289</v>
      </c>
      <c r="C374" s="6">
        <f>COUNTA(C375:C384)</f>
        <v>10</v>
      </c>
      <c r="D374" s="6">
        <f t="shared" ref="D374" si="81">COUNTA(D375:D384)</f>
        <v>0</v>
      </c>
      <c r="E374" s="6"/>
      <c r="F374" s="6">
        <f t="shared" ref="F374:H374" si="82">COUNTA(F375:F384)</f>
        <v>0</v>
      </c>
      <c r="G374" s="6">
        <f t="shared" si="82"/>
        <v>10</v>
      </c>
      <c r="H374" s="6">
        <f t="shared" si="82"/>
        <v>0</v>
      </c>
      <c r="I374" s="21"/>
    </row>
    <row r="375" spans="1:9" ht="45" customHeight="1" x14ac:dyDescent="0.25">
      <c r="A375" s="7">
        <v>1</v>
      </c>
      <c r="B375" s="13" t="s">
        <v>233</v>
      </c>
      <c r="C375" s="7" t="s">
        <v>6</v>
      </c>
      <c r="D375" s="8"/>
      <c r="E375" s="8"/>
      <c r="F375" s="8"/>
      <c r="G375" s="7" t="s">
        <v>6</v>
      </c>
      <c r="H375" s="7"/>
      <c r="I375" s="8"/>
    </row>
    <row r="376" spans="1:9" ht="29.25" customHeight="1" x14ac:dyDescent="0.25">
      <c r="A376" s="7">
        <v>2</v>
      </c>
      <c r="B376" s="79" t="s">
        <v>245</v>
      </c>
      <c r="C376" s="7" t="s">
        <v>6</v>
      </c>
      <c r="D376" s="8"/>
      <c r="E376" s="8"/>
      <c r="F376" s="8"/>
      <c r="G376" s="7" t="s">
        <v>6</v>
      </c>
      <c r="H376" s="7"/>
      <c r="I376" s="8"/>
    </row>
    <row r="377" spans="1:9" ht="26.25" customHeight="1" x14ac:dyDescent="0.25">
      <c r="A377" s="7">
        <v>3</v>
      </c>
      <c r="B377" s="13" t="s">
        <v>248</v>
      </c>
      <c r="C377" s="7" t="s">
        <v>6</v>
      </c>
      <c r="D377" s="8"/>
      <c r="E377" s="8"/>
      <c r="F377" s="8"/>
      <c r="G377" s="7" t="s">
        <v>6</v>
      </c>
      <c r="H377" s="7"/>
      <c r="I377" s="8"/>
    </row>
    <row r="378" spans="1:9" ht="26.25" customHeight="1" x14ac:dyDescent="0.25">
      <c r="A378" s="7">
        <v>4</v>
      </c>
      <c r="B378" s="13" t="s">
        <v>246</v>
      </c>
      <c r="C378" s="7" t="s">
        <v>6</v>
      </c>
      <c r="D378" s="8"/>
      <c r="E378" s="8"/>
      <c r="F378" s="8"/>
      <c r="G378" s="7" t="s">
        <v>6</v>
      </c>
      <c r="H378" s="7"/>
      <c r="I378" s="8"/>
    </row>
    <row r="379" spans="1:9" ht="39.75" customHeight="1" x14ac:dyDescent="0.25">
      <c r="A379" s="7">
        <v>5</v>
      </c>
      <c r="B379" s="13" t="s">
        <v>1287</v>
      </c>
      <c r="C379" s="7" t="s">
        <v>6</v>
      </c>
      <c r="D379" s="8"/>
      <c r="E379" s="8"/>
      <c r="F379" s="8"/>
      <c r="G379" s="7" t="s">
        <v>6</v>
      </c>
      <c r="H379" s="7"/>
      <c r="I379" s="8"/>
    </row>
    <row r="380" spans="1:9" ht="30" customHeight="1" x14ac:dyDescent="0.25">
      <c r="A380" s="7">
        <v>6</v>
      </c>
      <c r="B380" s="14" t="s">
        <v>1288</v>
      </c>
      <c r="C380" s="7" t="s">
        <v>6</v>
      </c>
      <c r="D380" s="8"/>
      <c r="E380" s="8"/>
      <c r="F380" s="8"/>
      <c r="G380" s="7" t="s">
        <v>6</v>
      </c>
      <c r="H380" s="7"/>
      <c r="I380" s="8"/>
    </row>
    <row r="381" spans="1:9" ht="30" customHeight="1" x14ac:dyDescent="0.25">
      <c r="A381" s="7">
        <v>7</v>
      </c>
      <c r="B381" s="13" t="s">
        <v>278</v>
      </c>
      <c r="C381" s="7" t="s">
        <v>6</v>
      </c>
      <c r="D381" s="7"/>
      <c r="E381" s="8"/>
      <c r="F381" s="8"/>
      <c r="G381" s="7" t="s">
        <v>6</v>
      </c>
      <c r="H381" s="7"/>
      <c r="I381" s="8"/>
    </row>
    <row r="382" spans="1:9" ht="30" customHeight="1" x14ac:dyDescent="0.25">
      <c r="A382" s="7">
        <v>8</v>
      </c>
      <c r="B382" s="13" t="s">
        <v>277</v>
      </c>
      <c r="C382" s="7" t="s">
        <v>6</v>
      </c>
      <c r="D382" s="7"/>
      <c r="E382" s="8"/>
      <c r="F382" s="8"/>
      <c r="G382" s="7" t="s">
        <v>6</v>
      </c>
      <c r="H382" s="7"/>
      <c r="I382" s="8"/>
    </row>
    <row r="383" spans="1:9" ht="30" customHeight="1" x14ac:dyDescent="0.25">
      <c r="A383" s="7">
        <v>9</v>
      </c>
      <c r="B383" s="13" t="s">
        <v>276</v>
      </c>
      <c r="C383" s="7" t="s">
        <v>6</v>
      </c>
      <c r="D383" s="7"/>
      <c r="E383" s="8"/>
      <c r="F383" s="8"/>
      <c r="G383" s="7" t="s">
        <v>6</v>
      </c>
      <c r="H383" s="7"/>
      <c r="I383" s="8"/>
    </row>
    <row r="384" spans="1:9" ht="30" customHeight="1" x14ac:dyDescent="0.25">
      <c r="A384" s="7">
        <v>10</v>
      </c>
      <c r="B384" s="13" t="s">
        <v>269</v>
      </c>
      <c r="C384" s="7" t="s">
        <v>6</v>
      </c>
      <c r="D384" s="7"/>
      <c r="E384" s="8"/>
      <c r="F384" s="8"/>
      <c r="G384" s="7" t="s">
        <v>6</v>
      </c>
      <c r="H384" s="7"/>
      <c r="I384" s="8"/>
    </row>
    <row r="385" spans="1:9" ht="25.5" customHeight="1" x14ac:dyDescent="0.25">
      <c r="A385" s="7"/>
      <c r="B385" s="16" t="s">
        <v>1293</v>
      </c>
      <c r="C385" s="6">
        <f>COUNTA(C386:C393)</f>
        <v>8</v>
      </c>
      <c r="D385" s="6">
        <f t="shared" ref="D385" si="83">COUNTA(D386:D393)</f>
        <v>0</v>
      </c>
      <c r="E385" s="6"/>
      <c r="F385" s="6">
        <f t="shared" ref="F385:H385" si="84">COUNTA(F386:F393)</f>
        <v>0</v>
      </c>
      <c r="G385" s="6">
        <f t="shared" si="84"/>
        <v>8</v>
      </c>
      <c r="H385" s="6">
        <f t="shared" si="84"/>
        <v>0</v>
      </c>
      <c r="I385" s="8"/>
    </row>
    <row r="386" spans="1:9" ht="35.25" customHeight="1" x14ac:dyDescent="0.25">
      <c r="A386" s="7">
        <v>11</v>
      </c>
      <c r="B386" s="13" t="s">
        <v>247</v>
      </c>
      <c r="C386" s="7" t="s">
        <v>6</v>
      </c>
      <c r="D386" s="7"/>
      <c r="E386" s="8"/>
      <c r="F386" s="8"/>
      <c r="G386" s="7" t="s">
        <v>6</v>
      </c>
      <c r="H386" s="7"/>
      <c r="I386" s="8"/>
    </row>
    <row r="387" spans="1:9" ht="27" customHeight="1" x14ac:dyDescent="0.25">
      <c r="A387" s="7">
        <v>12</v>
      </c>
      <c r="B387" s="13" t="s">
        <v>1290</v>
      </c>
      <c r="C387" s="7" t="s">
        <v>6</v>
      </c>
      <c r="D387" s="7"/>
      <c r="E387" s="8"/>
      <c r="F387" s="8"/>
      <c r="G387" s="7" t="s">
        <v>6</v>
      </c>
      <c r="H387" s="7"/>
      <c r="I387" s="8"/>
    </row>
    <row r="388" spans="1:9" ht="37.5" customHeight="1" x14ac:dyDescent="0.25">
      <c r="A388" s="7">
        <v>13</v>
      </c>
      <c r="B388" s="14" t="s">
        <v>1291</v>
      </c>
      <c r="C388" s="7" t="s">
        <v>6</v>
      </c>
      <c r="D388" s="7"/>
      <c r="E388" s="8"/>
      <c r="F388" s="8"/>
      <c r="G388" s="7" t="s">
        <v>6</v>
      </c>
      <c r="H388" s="7"/>
      <c r="I388" s="8"/>
    </row>
    <row r="389" spans="1:9" ht="41.25" customHeight="1" x14ac:dyDescent="0.25">
      <c r="A389" s="7">
        <v>14</v>
      </c>
      <c r="B389" s="13" t="s">
        <v>243</v>
      </c>
      <c r="C389" s="7" t="s">
        <v>6</v>
      </c>
      <c r="D389" s="7"/>
      <c r="E389" s="8"/>
      <c r="F389" s="8"/>
      <c r="G389" s="7" t="s">
        <v>6</v>
      </c>
      <c r="H389" s="7"/>
      <c r="I389" s="8"/>
    </row>
    <row r="390" spans="1:9" ht="57" customHeight="1" x14ac:dyDescent="0.25">
      <c r="A390" s="7">
        <v>15</v>
      </c>
      <c r="B390" s="13" t="s">
        <v>234</v>
      </c>
      <c r="C390" s="7" t="s">
        <v>6</v>
      </c>
      <c r="D390" s="7"/>
      <c r="E390" s="8"/>
      <c r="F390" s="8"/>
      <c r="G390" s="7" t="s">
        <v>6</v>
      </c>
      <c r="H390" s="7"/>
      <c r="I390" s="8"/>
    </row>
    <row r="391" spans="1:9" ht="41.25" customHeight="1" x14ac:dyDescent="0.25">
      <c r="A391" s="7">
        <v>16</v>
      </c>
      <c r="B391" s="13" t="s">
        <v>226</v>
      </c>
      <c r="C391" s="7" t="s">
        <v>6</v>
      </c>
      <c r="D391" s="7"/>
      <c r="E391" s="8"/>
      <c r="F391" s="8"/>
      <c r="G391" s="7" t="s">
        <v>6</v>
      </c>
      <c r="H391" s="7"/>
      <c r="I391" s="8"/>
    </row>
    <row r="392" spans="1:9" ht="41.25" customHeight="1" x14ac:dyDescent="0.25">
      <c r="A392" s="7">
        <v>17</v>
      </c>
      <c r="B392" s="13" t="s">
        <v>241</v>
      </c>
      <c r="C392" s="7" t="s">
        <v>6</v>
      </c>
      <c r="D392" s="7"/>
      <c r="E392" s="8"/>
      <c r="F392" s="8"/>
      <c r="G392" s="7" t="s">
        <v>6</v>
      </c>
      <c r="H392" s="7"/>
      <c r="I392" s="8"/>
    </row>
    <row r="393" spans="1:9" ht="41.25" customHeight="1" x14ac:dyDescent="0.25">
      <c r="A393" s="7">
        <v>18</v>
      </c>
      <c r="B393" s="13" t="s">
        <v>1292</v>
      </c>
      <c r="C393" s="7" t="s">
        <v>6</v>
      </c>
      <c r="D393" s="7"/>
      <c r="E393" s="8"/>
      <c r="F393" s="8"/>
      <c r="G393" s="7" t="s">
        <v>6</v>
      </c>
      <c r="H393" s="7"/>
      <c r="I393" s="8"/>
    </row>
    <row r="394" spans="1:9" ht="33.75" customHeight="1" x14ac:dyDescent="0.25">
      <c r="A394" s="9"/>
      <c r="B394" s="22" t="s">
        <v>1296</v>
      </c>
      <c r="C394" s="6">
        <f>COUNTA(C395:C398)</f>
        <v>4</v>
      </c>
      <c r="D394" s="6">
        <f t="shared" ref="D394" si="85">COUNTA(D395:D398)</f>
        <v>0</v>
      </c>
      <c r="E394" s="6"/>
      <c r="F394" s="6">
        <f t="shared" ref="F394:H394" si="86">COUNTA(F395:F398)</f>
        <v>0</v>
      </c>
      <c r="G394" s="6">
        <f t="shared" si="86"/>
        <v>4</v>
      </c>
      <c r="H394" s="6">
        <f t="shared" si="86"/>
        <v>0</v>
      </c>
      <c r="I394" s="8"/>
    </row>
    <row r="395" spans="1:9" ht="25.5" customHeight="1" x14ac:dyDescent="0.25">
      <c r="A395" s="9">
        <v>19</v>
      </c>
      <c r="B395" s="13" t="s">
        <v>242</v>
      </c>
      <c r="C395" s="7" t="s">
        <v>6</v>
      </c>
      <c r="D395" s="7"/>
      <c r="E395" s="8"/>
      <c r="F395" s="8"/>
      <c r="G395" s="7" t="s">
        <v>6</v>
      </c>
      <c r="H395" s="7"/>
      <c r="I395" s="8"/>
    </row>
    <row r="396" spans="1:9" ht="42.75" customHeight="1" x14ac:dyDescent="0.25">
      <c r="A396" s="9">
        <v>20</v>
      </c>
      <c r="B396" s="14" t="s">
        <v>1294</v>
      </c>
      <c r="C396" s="7" t="s">
        <v>6</v>
      </c>
      <c r="D396" s="7"/>
      <c r="E396" s="8"/>
      <c r="F396" s="8"/>
      <c r="G396" s="7" t="s">
        <v>6</v>
      </c>
      <c r="H396" s="7"/>
      <c r="I396" s="8"/>
    </row>
    <row r="397" spans="1:9" ht="25.5" customHeight="1" x14ac:dyDescent="0.25">
      <c r="A397" s="9">
        <v>21</v>
      </c>
      <c r="B397" s="13" t="s">
        <v>244</v>
      </c>
      <c r="C397" s="7" t="s">
        <v>6</v>
      </c>
      <c r="D397" s="7"/>
      <c r="E397" s="8"/>
      <c r="F397" s="8"/>
      <c r="G397" s="7" t="s">
        <v>6</v>
      </c>
      <c r="H397" s="7"/>
      <c r="I397" s="8"/>
    </row>
    <row r="398" spans="1:9" ht="39.75" customHeight="1" x14ac:dyDescent="0.25">
      <c r="A398" s="9">
        <v>22</v>
      </c>
      <c r="B398" s="14" t="s">
        <v>1295</v>
      </c>
      <c r="C398" s="7" t="s">
        <v>6</v>
      </c>
      <c r="D398" s="7"/>
      <c r="E398" s="8"/>
      <c r="F398" s="8"/>
      <c r="G398" s="7" t="s">
        <v>6</v>
      </c>
      <c r="H398" s="7"/>
      <c r="I398" s="8"/>
    </row>
    <row r="399" spans="1:9" ht="39.75" customHeight="1" x14ac:dyDescent="0.25">
      <c r="A399" s="9"/>
      <c r="B399" s="80" t="s">
        <v>1303</v>
      </c>
      <c r="C399" s="6">
        <f>COUNTA(C400:C417)</f>
        <v>18</v>
      </c>
      <c r="D399" s="6">
        <f t="shared" ref="D399" si="87">COUNTA(D400:D417)</f>
        <v>0</v>
      </c>
      <c r="E399" s="6"/>
      <c r="F399" s="6">
        <f t="shared" ref="F399:H399" si="88">COUNTA(F400:F417)</f>
        <v>0</v>
      </c>
      <c r="G399" s="6">
        <f t="shared" si="88"/>
        <v>18</v>
      </c>
      <c r="H399" s="6">
        <f t="shared" si="88"/>
        <v>0</v>
      </c>
      <c r="I399" s="8"/>
    </row>
    <row r="400" spans="1:9" ht="57.75" customHeight="1" x14ac:dyDescent="0.25">
      <c r="A400" s="9">
        <v>23</v>
      </c>
      <c r="B400" s="13" t="s">
        <v>254</v>
      </c>
      <c r="C400" s="7" t="s">
        <v>6</v>
      </c>
      <c r="D400" s="7"/>
      <c r="E400" s="8"/>
      <c r="F400" s="8"/>
      <c r="G400" s="7" t="s">
        <v>6</v>
      </c>
      <c r="H400" s="7"/>
      <c r="I400" s="8"/>
    </row>
    <row r="401" spans="1:9" ht="38.25" customHeight="1" x14ac:dyDescent="0.25">
      <c r="A401" s="9">
        <v>24</v>
      </c>
      <c r="B401" s="13" t="s">
        <v>255</v>
      </c>
      <c r="C401" s="7" t="s">
        <v>6</v>
      </c>
      <c r="D401" s="7"/>
      <c r="E401" s="8"/>
      <c r="F401" s="8"/>
      <c r="G401" s="7" t="s">
        <v>6</v>
      </c>
      <c r="H401" s="7"/>
      <c r="I401" s="8"/>
    </row>
    <row r="402" spans="1:9" ht="36" customHeight="1" x14ac:dyDescent="0.25">
      <c r="A402" s="9">
        <v>25</v>
      </c>
      <c r="B402" s="13" t="s">
        <v>257</v>
      </c>
      <c r="C402" s="7" t="s">
        <v>6</v>
      </c>
      <c r="D402" s="7"/>
      <c r="E402" s="8"/>
      <c r="F402" s="8"/>
      <c r="G402" s="7" t="s">
        <v>6</v>
      </c>
      <c r="H402" s="7"/>
      <c r="I402" s="8"/>
    </row>
    <row r="403" spans="1:9" ht="27.75" customHeight="1" x14ac:dyDescent="0.25">
      <c r="A403" s="9">
        <v>26</v>
      </c>
      <c r="B403" s="13" t="s">
        <v>256</v>
      </c>
      <c r="C403" s="7" t="s">
        <v>6</v>
      </c>
      <c r="D403" s="7"/>
      <c r="E403" s="8"/>
      <c r="F403" s="8"/>
      <c r="G403" s="7" t="s">
        <v>6</v>
      </c>
      <c r="H403" s="7"/>
      <c r="I403" s="8"/>
    </row>
    <row r="404" spans="1:9" ht="27.75" customHeight="1" x14ac:dyDescent="0.25">
      <c r="A404" s="9">
        <v>27</v>
      </c>
      <c r="B404" s="13" t="s">
        <v>1297</v>
      </c>
      <c r="C404" s="7" t="s">
        <v>6</v>
      </c>
      <c r="D404" s="7"/>
      <c r="E404" s="8"/>
      <c r="F404" s="8"/>
      <c r="G404" s="7" t="s">
        <v>6</v>
      </c>
      <c r="H404" s="7"/>
      <c r="I404" s="8"/>
    </row>
    <row r="405" spans="1:9" ht="38.25" customHeight="1" x14ac:dyDescent="0.25">
      <c r="A405" s="9">
        <v>28</v>
      </c>
      <c r="B405" s="14" t="s">
        <v>1298</v>
      </c>
      <c r="C405" s="7" t="s">
        <v>6</v>
      </c>
      <c r="D405" s="7"/>
      <c r="E405" s="8"/>
      <c r="F405" s="8"/>
      <c r="G405" s="7" t="s">
        <v>6</v>
      </c>
      <c r="H405" s="7"/>
      <c r="I405" s="8"/>
    </row>
    <row r="406" spans="1:9" ht="27" customHeight="1" x14ac:dyDescent="0.25">
      <c r="A406" s="9">
        <v>29</v>
      </c>
      <c r="B406" s="13" t="s">
        <v>250</v>
      </c>
      <c r="C406" s="7" t="s">
        <v>6</v>
      </c>
      <c r="D406" s="7"/>
      <c r="E406" s="8"/>
      <c r="F406" s="8"/>
      <c r="G406" s="7" t="s">
        <v>6</v>
      </c>
      <c r="H406" s="7"/>
      <c r="I406" s="8"/>
    </row>
    <row r="407" spans="1:9" ht="27" customHeight="1" x14ac:dyDescent="0.25">
      <c r="A407" s="9">
        <v>30</v>
      </c>
      <c r="B407" s="13" t="s">
        <v>251</v>
      </c>
      <c r="C407" s="7" t="s">
        <v>6</v>
      </c>
      <c r="D407" s="7"/>
      <c r="E407" s="8"/>
      <c r="F407" s="8"/>
      <c r="G407" s="7" t="s">
        <v>6</v>
      </c>
      <c r="H407" s="7"/>
      <c r="I407" s="8"/>
    </row>
    <row r="408" spans="1:9" ht="35.25" customHeight="1" x14ac:dyDescent="0.25">
      <c r="A408" s="9">
        <v>31</v>
      </c>
      <c r="B408" s="13" t="s">
        <v>253</v>
      </c>
      <c r="C408" s="7" t="s">
        <v>6</v>
      </c>
      <c r="D408" s="7"/>
      <c r="E408" s="8"/>
      <c r="F408" s="8"/>
      <c r="G408" s="7" t="s">
        <v>6</v>
      </c>
      <c r="H408" s="7"/>
      <c r="I408" s="8"/>
    </row>
    <row r="409" spans="1:9" ht="27" customHeight="1" x14ac:dyDescent="0.25">
      <c r="A409" s="9">
        <v>32</v>
      </c>
      <c r="B409" s="13" t="s">
        <v>252</v>
      </c>
      <c r="C409" s="7" t="s">
        <v>6</v>
      </c>
      <c r="D409" s="7"/>
      <c r="E409" s="8"/>
      <c r="F409" s="8"/>
      <c r="G409" s="7" t="s">
        <v>6</v>
      </c>
      <c r="H409" s="7"/>
      <c r="I409" s="8"/>
    </row>
    <row r="410" spans="1:9" ht="47.25" customHeight="1" x14ac:dyDescent="0.25">
      <c r="A410" s="9">
        <v>33</v>
      </c>
      <c r="B410" s="14" t="s">
        <v>1299</v>
      </c>
      <c r="C410" s="7" t="s">
        <v>6</v>
      </c>
      <c r="D410" s="7"/>
      <c r="E410" s="8"/>
      <c r="F410" s="8"/>
      <c r="G410" s="7" t="s">
        <v>6</v>
      </c>
      <c r="H410" s="7"/>
      <c r="I410" s="8"/>
    </row>
    <row r="411" spans="1:9" ht="47.25" customHeight="1" x14ac:dyDescent="0.25">
      <c r="A411" s="9">
        <v>34</v>
      </c>
      <c r="B411" s="13" t="s">
        <v>235</v>
      </c>
      <c r="C411" s="7" t="s">
        <v>6</v>
      </c>
      <c r="D411" s="7"/>
      <c r="E411" s="8"/>
      <c r="F411" s="8"/>
      <c r="G411" s="7" t="s">
        <v>6</v>
      </c>
      <c r="H411" s="7"/>
      <c r="I411" s="8"/>
    </row>
    <row r="412" spans="1:9" ht="47.25" customHeight="1" x14ac:dyDescent="0.25">
      <c r="A412" s="9">
        <v>35</v>
      </c>
      <c r="B412" s="13" t="s">
        <v>1300</v>
      </c>
      <c r="C412" s="7" t="s">
        <v>6</v>
      </c>
      <c r="D412" s="7"/>
      <c r="E412" s="8"/>
      <c r="F412" s="8"/>
      <c r="G412" s="7" t="s">
        <v>6</v>
      </c>
      <c r="H412" s="7"/>
      <c r="I412" s="8"/>
    </row>
    <row r="413" spans="1:9" ht="47.25" customHeight="1" x14ac:dyDescent="0.25">
      <c r="A413" s="9">
        <v>36</v>
      </c>
      <c r="B413" s="13" t="s">
        <v>1301</v>
      </c>
      <c r="C413" s="7" t="s">
        <v>6</v>
      </c>
      <c r="D413" s="7"/>
      <c r="E413" s="8"/>
      <c r="F413" s="8"/>
      <c r="G413" s="7" t="s">
        <v>6</v>
      </c>
      <c r="H413" s="7"/>
      <c r="I413" s="8"/>
    </row>
    <row r="414" spans="1:9" ht="47.25" customHeight="1" x14ac:dyDescent="0.25">
      <c r="A414" s="9">
        <v>37</v>
      </c>
      <c r="B414" s="13" t="s">
        <v>270</v>
      </c>
      <c r="C414" s="7" t="s">
        <v>6</v>
      </c>
      <c r="D414" s="7"/>
      <c r="E414" s="8"/>
      <c r="F414" s="8"/>
      <c r="G414" s="7" t="s">
        <v>6</v>
      </c>
      <c r="H414" s="7"/>
      <c r="I414" s="8"/>
    </row>
    <row r="415" spans="1:9" ht="39.75" customHeight="1" x14ac:dyDescent="0.25">
      <c r="A415" s="9">
        <v>38</v>
      </c>
      <c r="B415" s="13" t="s">
        <v>249</v>
      </c>
      <c r="C415" s="7" t="s">
        <v>6</v>
      </c>
      <c r="D415" s="7"/>
      <c r="E415" s="8"/>
      <c r="F415" s="8"/>
      <c r="G415" s="7" t="s">
        <v>6</v>
      </c>
      <c r="H415" s="7"/>
      <c r="I415" s="8"/>
    </row>
    <row r="416" spans="1:9" ht="49.5" customHeight="1" x14ac:dyDescent="0.25">
      <c r="A416" s="9">
        <v>39</v>
      </c>
      <c r="B416" s="13" t="s">
        <v>1302</v>
      </c>
      <c r="C416" s="7" t="s">
        <v>6</v>
      </c>
      <c r="D416" s="7"/>
      <c r="E416" s="8"/>
      <c r="F416" s="8"/>
      <c r="G416" s="7" t="s">
        <v>6</v>
      </c>
      <c r="H416" s="7"/>
      <c r="I416" s="8"/>
    </row>
    <row r="417" spans="1:9" ht="31.5" customHeight="1" x14ac:dyDescent="0.25">
      <c r="A417" s="9">
        <v>40</v>
      </c>
      <c r="B417" s="13" t="s">
        <v>227</v>
      </c>
      <c r="C417" s="7" t="s">
        <v>6</v>
      </c>
      <c r="D417" s="7"/>
      <c r="E417" s="8"/>
      <c r="F417" s="8"/>
      <c r="G417" s="7" t="s">
        <v>6</v>
      </c>
      <c r="H417" s="7"/>
      <c r="I417" s="8"/>
    </row>
    <row r="418" spans="1:9" ht="31.5" customHeight="1" x14ac:dyDescent="0.25">
      <c r="A418" s="9"/>
      <c r="B418" s="22" t="s">
        <v>1306</v>
      </c>
      <c r="C418" s="6">
        <f>COUNTA(C419:C422)</f>
        <v>4</v>
      </c>
      <c r="D418" s="6">
        <f t="shared" ref="D418" si="89">COUNTA(D419:D422)</f>
        <v>0</v>
      </c>
      <c r="E418" s="6"/>
      <c r="F418" s="6">
        <f t="shared" ref="F418:H418" si="90">COUNTA(F419:F422)</f>
        <v>0</v>
      </c>
      <c r="G418" s="6">
        <f t="shared" si="90"/>
        <v>4</v>
      </c>
      <c r="H418" s="6">
        <f t="shared" si="90"/>
        <v>0</v>
      </c>
      <c r="I418" s="8"/>
    </row>
    <row r="419" spans="1:9" ht="41.25" customHeight="1" x14ac:dyDescent="0.25">
      <c r="A419" s="7">
        <v>41</v>
      </c>
      <c r="B419" s="14" t="s">
        <v>274</v>
      </c>
      <c r="C419" s="7" t="s">
        <v>6</v>
      </c>
      <c r="D419" s="7"/>
      <c r="E419" s="8"/>
      <c r="F419" s="8"/>
      <c r="G419" s="7" t="s">
        <v>6</v>
      </c>
      <c r="H419" s="7"/>
      <c r="I419" s="8"/>
    </row>
    <row r="420" spans="1:9" ht="39.75" customHeight="1" x14ac:dyDescent="0.25">
      <c r="A420" s="7">
        <v>42</v>
      </c>
      <c r="B420" s="13" t="s">
        <v>1304</v>
      </c>
      <c r="C420" s="7" t="s">
        <v>6</v>
      </c>
      <c r="D420" s="7"/>
      <c r="E420" s="8"/>
      <c r="F420" s="8"/>
      <c r="G420" s="7" t="s">
        <v>6</v>
      </c>
      <c r="H420" s="7"/>
      <c r="I420" s="8"/>
    </row>
    <row r="421" spans="1:9" ht="39.75" customHeight="1" x14ac:dyDescent="0.25">
      <c r="A421" s="7">
        <v>43</v>
      </c>
      <c r="B421" s="13" t="s">
        <v>1305</v>
      </c>
      <c r="C421" s="7" t="s">
        <v>6</v>
      </c>
      <c r="D421" s="8"/>
      <c r="E421" s="8"/>
      <c r="F421" s="8"/>
      <c r="G421" s="7" t="s">
        <v>6</v>
      </c>
      <c r="H421" s="7"/>
      <c r="I421" s="8"/>
    </row>
    <row r="422" spans="1:9" ht="39.75" customHeight="1" x14ac:dyDescent="0.25">
      <c r="A422" s="7">
        <v>44</v>
      </c>
      <c r="B422" s="13" t="s">
        <v>279</v>
      </c>
      <c r="C422" s="7" t="s">
        <v>6</v>
      </c>
      <c r="D422" s="8"/>
      <c r="E422" s="8"/>
      <c r="F422" s="8"/>
      <c r="G422" s="7" t="s">
        <v>6</v>
      </c>
      <c r="H422" s="7"/>
      <c r="I422" s="8"/>
    </row>
    <row r="423" spans="1:9" ht="41.25" customHeight="1" x14ac:dyDescent="0.25">
      <c r="A423" s="9"/>
      <c r="B423" s="22" t="s">
        <v>1311</v>
      </c>
      <c r="C423" s="6">
        <f>COUNTA(C424:C436)</f>
        <v>12</v>
      </c>
      <c r="D423" s="6">
        <f t="shared" ref="D423" si="91">COUNTA(D424:D436)</f>
        <v>1</v>
      </c>
      <c r="E423" s="6"/>
      <c r="F423" s="6">
        <f t="shared" ref="F423:H423" si="92">COUNTA(F424:F436)</f>
        <v>0</v>
      </c>
      <c r="G423" s="6">
        <f t="shared" si="92"/>
        <v>12</v>
      </c>
      <c r="H423" s="6">
        <f t="shared" si="92"/>
        <v>0</v>
      </c>
      <c r="I423" s="8"/>
    </row>
    <row r="424" spans="1:9" ht="22.5" customHeight="1" x14ac:dyDescent="0.25">
      <c r="A424" s="9">
        <v>45</v>
      </c>
      <c r="B424" s="13" t="s">
        <v>275</v>
      </c>
      <c r="C424" s="7" t="s">
        <v>6</v>
      </c>
      <c r="D424" s="8"/>
      <c r="E424" s="8"/>
      <c r="F424" s="8"/>
      <c r="G424" s="7" t="s">
        <v>6</v>
      </c>
      <c r="H424" s="7"/>
      <c r="I424" s="8"/>
    </row>
    <row r="425" spans="1:9" ht="22.5" customHeight="1" x14ac:dyDescent="0.25">
      <c r="A425" s="9">
        <v>46</v>
      </c>
      <c r="B425" s="13" t="s">
        <v>1307</v>
      </c>
      <c r="C425" s="7" t="s">
        <v>6</v>
      </c>
      <c r="D425" s="8"/>
      <c r="E425" s="8"/>
      <c r="F425" s="8"/>
      <c r="G425" s="7" t="s">
        <v>6</v>
      </c>
      <c r="H425" s="7"/>
      <c r="I425" s="8"/>
    </row>
    <row r="426" spans="1:9" ht="22.5" customHeight="1" x14ac:dyDescent="0.25">
      <c r="A426" s="9">
        <v>47</v>
      </c>
      <c r="B426" s="13" t="s">
        <v>1308</v>
      </c>
      <c r="C426" s="7" t="s">
        <v>6</v>
      </c>
      <c r="D426" s="8"/>
      <c r="E426" s="8"/>
      <c r="F426" s="8"/>
      <c r="G426" s="7" t="s">
        <v>6</v>
      </c>
      <c r="H426" s="7"/>
      <c r="I426" s="8"/>
    </row>
    <row r="427" spans="1:9" ht="22.5" customHeight="1" x14ac:dyDescent="0.25">
      <c r="A427" s="9">
        <v>48</v>
      </c>
      <c r="B427" s="13" t="s">
        <v>272</v>
      </c>
      <c r="C427" s="7" t="s">
        <v>6</v>
      </c>
      <c r="D427" s="8"/>
      <c r="E427" s="8"/>
      <c r="F427" s="8"/>
      <c r="G427" s="7" t="s">
        <v>6</v>
      </c>
      <c r="H427" s="7"/>
      <c r="I427" s="8"/>
    </row>
    <row r="428" spans="1:9" ht="22.5" customHeight="1" x14ac:dyDescent="0.25">
      <c r="A428" s="9">
        <v>49</v>
      </c>
      <c r="B428" s="13" t="s">
        <v>229</v>
      </c>
      <c r="C428" s="7" t="s">
        <v>6</v>
      </c>
      <c r="D428" s="8"/>
      <c r="E428" s="8"/>
      <c r="F428" s="8"/>
      <c r="G428" s="7" t="s">
        <v>6</v>
      </c>
      <c r="H428" s="7"/>
      <c r="I428" s="8"/>
    </row>
    <row r="429" spans="1:9" ht="22.5" customHeight="1" x14ac:dyDescent="0.25">
      <c r="A429" s="9">
        <v>50</v>
      </c>
      <c r="B429" s="14" t="s">
        <v>237</v>
      </c>
      <c r="C429" s="7" t="s">
        <v>6</v>
      </c>
      <c r="D429" s="8"/>
      <c r="E429" s="8"/>
      <c r="F429" s="8"/>
      <c r="G429" s="7" t="s">
        <v>6</v>
      </c>
      <c r="H429" s="7"/>
      <c r="I429" s="8"/>
    </row>
    <row r="430" spans="1:9" ht="63" customHeight="1" x14ac:dyDescent="0.25">
      <c r="A430" s="9">
        <v>51</v>
      </c>
      <c r="B430" s="13" t="s">
        <v>230</v>
      </c>
      <c r="C430" s="7" t="s">
        <v>6</v>
      </c>
      <c r="D430" s="8"/>
      <c r="E430" s="8"/>
      <c r="F430" s="8"/>
      <c r="G430" s="7" t="s">
        <v>6</v>
      </c>
      <c r="H430" s="7"/>
      <c r="I430" s="8"/>
    </row>
    <row r="431" spans="1:9" ht="27" customHeight="1" x14ac:dyDescent="0.25">
      <c r="A431" s="9">
        <v>52</v>
      </c>
      <c r="B431" s="13" t="s">
        <v>263</v>
      </c>
      <c r="C431" s="10" t="s">
        <v>6</v>
      </c>
      <c r="D431" s="8"/>
      <c r="E431" s="8"/>
      <c r="F431" s="8"/>
      <c r="G431" s="7" t="s">
        <v>6</v>
      </c>
      <c r="H431" s="7"/>
      <c r="I431" s="8"/>
    </row>
    <row r="432" spans="1:9" ht="60.75" customHeight="1" x14ac:dyDescent="0.25">
      <c r="A432" s="9">
        <v>53</v>
      </c>
      <c r="B432" s="13" t="s">
        <v>264</v>
      </c>
      <c r="C432" s="7"/>
      <c r="D432" s="7" t="s">
        <v>6</v>
      </c>
      <c r="E432" s="81" t="s">
        <v>1745</v>
      </c>
      <c r="F432" s="8"/>
      <c r="G432" s="7"/>
      <c r="H432" s="7"/>
      <c r="I432" s="8"/>
    </row>
    <row r="433" spans="1:9" ht="39.75" customHeight="1" x14ac:dyDescent="0.25">
      <c r="A433" s="9">
        <v>54</v>
      </c>
      <c r="B433" s="13" t="s">
        <v>1309</v>
      </c>
      <c r="C433" s="7" t="s">
        <v>6</v>
      </c>
      <c r="D433" s="8"/>
      <c r="E433" s="8"/>
      <c r="F433" s="8"/>
      <c r="G433" s="7" t="s">
        <v>6</v>
      </c>
      <c r="H433" s="7"/>
      <c r="I433" s="8"/>
    </row>
    <row r="434" spans="1:9" ht="39" customHeight="1" x14ac:dyDescent="0.25">
      <c r="A434" s="9">
        <v>55</v>
      </c>
      <c r="B434" s="14" t="s">
        <v>1310</v>
      </c>
      <c r="C434" s="7" t="s">
        <v>6</v>
      </c>
      <c r="D434" s="8"/>
      <c r="E434" s="8"/>
      <c r="F434" s="8"/>
      <c r="G434" s="7" t="s">
        <v>6</v>
      </c>
      <c r="H434" s="7"/>
      <c r="I434" s="8"/>
    </row>
    <row r="435" spans="1:9" ht="41.25" customHeight="1" x14ac:dyDescent="0.25">
      <c r="A435" s="9">
        <v>56</v>
      </c>
      <c r="B435" s="13" t="s">
        <v>262</v>
      </c>
      <c r="C435" s="7" t="s">
        <v>6</v>
      </c>
      <c r="D435" s="8"/>
      <c r="F435" s="8"/>
      <c r="G435" s="7" t="s">
        <v>6</v>
      </c>
      <c r="H435" s="7"/>
      <c r="I435" s="8"/>
    </row>
    <row r="436" spans="1:9" ht="42.75" customHeight="1" x14ac:dyDescent="0.25">
      <c r="A436" s="9">
        <v>57</v>
      </c>
      <c r="B436" s="13" t="s">
        <v>236</v>
      </c>
      <c r="C436" s="7" t="s">
        <v>6</v>
      </c>
      <c r="D436" s="8"/>
      <c r="E436" s="8"/>
      <c r="F436" s="8"/>
      <c r="G436" s="7" t="s">
        <v>6</v>
      </c>
      <c r="H436" s="7"/>
      <c r="I436" s="8"/>
    </row>
    <row r="437" spans="1:9" ht="27.75" customHeight="1" x14ac:dyDescent="0.25">
      <c r="A437" s="9"/>
      <c r="B437" s="22" t="s">
        <v>1316</v>
      </c>
      <c r="C437" s="6">
        <f>COUNTA(C438:C449)</f>
        <v>12</v>
      </c>
      <c r="D437" s="6">
        <f t="shared" ref="D437" si="93">COUNTA(D438:D449)</f>
        <v>0</v>
      </c>
      <c r="E437" s="6"/>
      <c r="F437" s="6">
        <f t="shared" ref="F437:H437" si="94">COUNTA(F438:F449)</f>
        <v>0</v>
      </c>
      <c r="G437" s="6">
        <f t="shared" si="94"/>
        <v>12</v>
      </c>
      <c r="H437" s="6">
        <f t="shared" si="94"/>
        <v>0</v>
      </c>
      <c r="I437" s="8"/>
    </row>
    <row r="438" spans="1:9" ht="36" customHeight="1" x14ac:dyDescent="0.25">
      <c r="A438" s="9">
        <v>58</v>
      </c>
      <c r="B438" s="13" t="s">
        <v>268</v>
      </c>
      <c r="C438" s="7" t="s">
        <v>6</v>
      </c>
      <c r="D438" s="8"/>
      <c r="E438" s="8"/>
      <c r="F438" s="8"/>
      <c r="G438" s="7" t="s">
        <v>6</v>
      </c>
      <c r="H438" s="7"/>
      <c r="I438" s="8"/>
    </row>
    <row r="439" spans="1:9" ht="27.75" customHeight="1" x14ac:dyDescent="0.25">
      <c r="A439" s="9">
        <v>59</v>
      </c>
      <c r="B439" s="13" t="s">
        <v>265</v>
      </c>
      <c r="C439" s="7" t="s">
        <v>6</v>
      </c>
      <c r="D439" s="8"/>
      <c r="E439" s="8"/>
      <c r="F439" s="8"/>
      <c r="G439" s="7" t="s">
        <v>6</v>
      </c>
      <c r="H439" s="7"/>
      <c r="I439" s="8"/>
    </row>
    <row r="440" spans="1:9" ht="27.75" customHeight="1" x14ac:dyDescent="0.25">
      <c r="A440" s="9">
        <v>60</v>
      </c>
      <c r="B440" s="13" t="s">
        <v>266</v>
      </c>
      <c r="C440" s="7" t="s">
        <v>6</v>
      </c>
      <c r="D440" s="8"/>
      <c r="E440" s="8"/>
      <c r="F440" s="8"/>
      <c r="G440" s="7" t="s">
        <v>6</v>
      </c>
      <c r="H440" s="7"/>
      <c r="I440" s="8"/>
    </row>
    <row r="441" spans="1:9" ht="38.25" customHeight="1" x14ac:dyDescent="0.25">
      <c r="A441" s="9">
        <v>61</v>
      </c>
      <c r="B441" s="14" t="s">
        <v>1312</v>
      </c>
      <c r="C441" s="7" t="s">
        <v>6</v>
      </c>
      <c r="D441" s="8"/>
      <c r="E441" s="8"/>
      <c r="F441" s="8"/>
      <c r="G441" s="7" t="s">
        <v>6</v>
      </c>
      <c r="H441" s="7"/>
      <c r="I441" s="8"/>
    </row>
    <row r="442" spans="1:9" ht="43.5" customHeight="1" x14ac:dyDescent="0.25">
      <c r="A442" s="9">
        <v>62</v>
      </c>
      <c r="B442" s="13" t="s">
        <v>271</v>
      </c>
      <c r="C442" s="7" t="s">
        <v>6</v>
      </c>
      <c r="D442" s="8"/>
      <c r="E442" s="8"/>
      <c r="F442" s="8"/>
      <c r="G442" s="7" t="s">
        <v>6</v>
      </c>
      <c r="H442" s="7"/>
      <c r="I442" s="8"/>
    </row>
    <row r="443" spans="1:9" ht="39.75" customHeight="1" x14ac:dyDescent="0.25">
      <c r="A443" s="9">
        <v>63</v>
      </c>
      <c r="B443" s="13" t="s">
        <v>273</v>
      </c>
      <c r="C443" s="7" t="s">
        <v>6</v>
      </c>
      <c r="D443" s="8"/>
      <c r="E443" s="8"/>
      <c r="F443" s="8"/>
      <c r="G443" s="7" t="s">
        <v>6</v>
      </c>
      <c r="H443" s="7"/>
      <c r="I443" s="8"/>
    </row>
    <row r="444" spans="1:9" ht="58.5" customHeight="1" x14ac:dyDescent="0.25">
      <c r="A444" s="9">
        <v>64</v>
      </c>
      <c r="B444" s="13" t="s">
        <v>232</v>
      </c>
      <c r="C444" s="7" t="s">
        <v>6</v>
      </c>
      <c r="D444" s="8"/>
      <c r="E444" s="8"/>
      <c r="F444" s="8"/>
      <c r="G444" s="7" t="s">
        <v>6</v>
      </c>
      <c r="H444" s="7"/>
      <c r="I444" s="8"/>
    </row>
    <row r="445" spans="1:9" ht="91.5" customHeight="1" x14ac:dyDescent="0.25">
      <c r="A445" s="9">
        <v>65</v>
      </c>
      <c r="B445" s="14" t="s">
        <v>231</v>
      </c>
      <c r="C445" s="7" t="s">
        <v>6</v>
      </c>
      <c r="D445" s="8"/>
      <c r="E445" s="8"/>
      <c r="F445" s="8"/>
      <c r="G445" s="7" t="s">
        <v>6</v>
      </c>
      <c r="H445" s="7"/>
      <c r="I445" s="8"/>
    </row>
    <row r="446" spans="1:9" ht="55.5" customHeight="1" x14ac:dyDescent="0.25">
      <c r="A446" s="9">
        <v>66</v>
      </c>
      <c r="B446" s="13" t="s">
        <v>1313</v>
      </c>
      <c r="C446" s="7" t="s">
        <v>6</v>
      </c>
      <c r="D446" s="8"/>
      <c r="E446" s="8"/>
      <c r="F446" s="8"/>
      <c r="G446" s="7" t="s">
        <v>6</v>
      </c>
      <c r="H446" s="7"/>
      <c r="I446" s="8"/>
    </row>
    <row r="447" spans="1:9" ht="57.75" customHeight="1" x14ac:dyDescent="0.25">
      <c r="A447" s="9">
        <v>67</v>
      </c>
      <c r="B447" s="13" t="s">
        <v>1314</v>
      </c>
      <c r="C447" s="7" t="s">
        <v>6</v>
      </c>
      <c r="D447" s="8"/>
      <c r="E447" s="8"/>
      <c r="F447" s="8"/>
      <c r="G447" s="7" t="s">
        <v>6</v>
      </c>
      <c r="H447" s="7"/>
      <c r="I447" s="8"/>
    </row>
    <row r="448" spans="1:9" ht="50.25" customHeight="1" x14ac:dyDescent="0.25">
      <c r="A448" s="9">
        <v>68</v>
      </c>
      <c r="B448" s="13" t="s">
        <v>267</v>
      </c>
      <c r="C448" s="7" t="s">
        <v>6</v>
      </c>
      <c r="D448" s="8"/>
      <c r="E448" s="8"/>
      <c r="F448" s="8"/>
      <c r="G448" s="7" t="s">
        <v>6</v>
      </c>
      <c r="H448" s="7"/>
      <c r="I448" s="8"/>
    </row>
    <row r="449" spans="1:9" ht="38.25" customHeight="1" x14ac:dyDescent="0.25">
      <c r="A449" s="9">
        <v>69</v>
      </c>
      <c r="B449" s="13" t="s">
        <v>1315</v>
      </c>
      <c r="C449" s="7" t="s">
        <v>6</v>
      </c>
      <c r="D449" s="8"/>
      <c r="E449" s="8"/>
      <c r="F449" s="8"/>
      <c r="G449" s="7" t="s">
        <v>6</v>
      </c>
      <c r="H449" s="7"/>
      <c r="I449" s="8"/>
    </row>
    <row r="450" spans="1:9" ht="27.4" customHeight="1" x14ac:dyDescent="0.25">
      <c r="A450" s="9"/>
      <c r="B450" s="23" t="s">
        <v>1321</v>
      </c>
      <c r="C450" s="6">
        <f>COUNTA(C451:C457)</f>
        <v>7</v>
      </c>
      <c r="D450" s="6">
        <f t="shared" ref="D450:H450" si="95">COUNTA(D451:D457)</f>
        <v>0</v>
      </c>
      <c r="E450" s="6"/>
      <c r="F450" s="6">
        <f t="shared" si="95"/>
        <v>0</v>
      </c>
      <c r="G450" s="6">
        <f t="shared" si="95"/>
        <v>7</v>
      </c>
      <c r="H450" s="6">
        <f t="shared" si="95"/>
        <v>0</v>
      </c>
      <c r="I450" s="8"/>
    </row>
    <row r="451" spans="1:9" ht="25.5" customHeight="1" x14ac:dyDescent="0.25">
      <c r="A451" s="7">
        <v>70</v>
      </c>
      <c r="B451" s="14" t="s">
        <v>261</v>
      </c>
      <c r="C451" s="7" t="s">
        <v>6</v>
      </c>
      <c r="D451" s="8"/>
      <c r="E451" s="8"/>
      <c r="F451" s="8"/>
      <c r="G451" s="7" t="s">
        <v>6</v>
      </c>
      <c r="H451" s="7"/>
      <c r="I451" s="8"/>
    </row>
    <row r="452" spans="1:9" ht="39" customHeight="1" x14ac:dyDescent="0.25">
      <c r="A452" s="7">
        <v>71</v>
      </c>
      <c r="B452" s="13" t="s">
        <v>1317</v>
      </c>
      <c r="C452" s="7" t="s">
        <v>6</v>
      </c>
      <c r="D452" s="8"/>
      <c r="E452" s="8"/>
      <c r="F452" s="8"/>
      <c r="G452" s="7" t="s">
        <v>6</v>
      </c>
      <c r="H452" s="7"/>
      <c r="I452" s="8"/>
    </row>
    <row r="453" spans="1:9" ht="27" customHeight="1" x14ac:dyDescent="0.25">
      <c r="A453" s="7">
        <v>72</v>
      </c>
      <c r="B453" s="13" t="s">
        <v>1318</v>
      </c>
      <c r="C453" s="7" t="s">
        <v>6</v>
      </c>
      <c r="D453" s="8"/>
      <c r="E453" s="8"/>
      <c r="F453" s="8"/>
      <c r="G453" s="7" t="s">
        <v>6</v>
      </c>
      <c r="H453" s="7"/>
      <c r="I453" s="8"/>
    </row>
    <row r="454" spans="1:9" ht="27" customHeight="1" x14ac:dyDescent="0.25">
      <c r="A454" s="7">
        <v>73</v>
      </c>
      <c r="B454" s="13" t="s">
        <v>238</v>
      </c>
      <c r="C454" s="7" t="s">
        <v>6</v>
      </c>
      <c r="D454" s="8"/>
      <c r="E454" s="8"/>
      <c r="F454" s="8"/>
      <c r="G454" s="7" t="s">
        <v>6</v>
      </c>
      <c r="H454" s="7"/>
      <c r="I454" s="8"/>
    </row>
    <row r="455" spans="1:9" ht="27" customHeight="1" x14ac:dyDescent="0.25">
      <c r="A455" s="7">
        <v>74</v>
      </c>
      <c r="B455" s="13" t="s">
        <v>239</v>
      </c>
      <c r="C455" s="7" t="s">
        <v>6</v>
      </c>
      <c r="D455" s="8"/>
      <c r="E455" s="8"/>
      <c r="F455" s="8"/>
      <c r="G455" s="7" t="s">
        <v>6</v>
      </c>
      <c r="H455" s="7"/>
      <c r="I455" s="8"/>
    </row>
    <row r="456" spans="1:9" ht="27" customHeight="1" x14ac:dyDescent="0.25">
      <c r="A456" s="7">
        <v>75</v>
      </c>
      <c r="B456" s="13" t="s">
        <v>1319</v>
      </c>
      <c r="C456" s="7" t="s">
        <v>6</v>
      </c>
      <c r="D456" s="8"/>
      <c r="E456" s="8"/>
      <c r="F456" s="8"/>
      <c r="G456" s="7" t="s">
        <v>6</v>
      </c>
      <c r="H456" s="7"/>
      <c r="I456" s="8"/>
    </row>
    <row r="457" spans="1:9" ht="27" customHeight="1" x14ac:dyDescent="0.25">
      <c r="A457" s="7">
        <v>76</v>
      </c>
      <c r="B457" s="13" t="s">
        <v>1320</v>
      </c>
      <c r="C457" s="7" t="s">
        <v>6</v>
      </c>
      <c r="D457" s="8"/>
      <c r="E457" s="8"/>
      <c r="F457" s="8"/>
      <c r="G457" s="7" t="s">
        <v>6</v>
      </c>
      <c r="H457" s="7"/>
      <c r="I457" s="8"/>
    </row>
    <row r="458" spans="1:9" ht="27" customHeight="1" x14ac:dyDescent="0.25">
      <c r="A458" s="9"/>
      <c r="B458" s="23" t="s">
        <v>1322</v>
      </c>
      <c r="C458" s="34">
        <f>COUNTA(C459:C461)</f>
        <v>3</v>
      </c>
      <c r="D458" s="6">
        <f t="shared" ref="D458:H458" si="96">COUNTA(D459:D461)</f>
        <v>0</v>
      </c>
      <c r="E458" s="6"/>
      <c r="F458" s="6">
        <f t="shared" si="96"/>
        <v>0</v>
      </c>
      <c r="G458" s="6">
        <f t="shared" si="96"/>
        <v>3</v>
      </c>
      <c r="H458" s="6">
        <f t="shared" si="96"/>
        <v>0</v>
      </c>
      <c r="I458" s="8"/>
    </row>
    <row r="459" spans="1:9" ht="27.75" customHeight="1" x14ac:dyDescent="0.25">
      <c r="A459" s="7">
        <v>77</v>
      </c>
      <c r="B459" s="14" t="s">
        <v>240</v>
      </c>
      <c r="C459" s="7" t="s">
        <v>6</v>
      </c>
      <c r="D459" s="8"/>
      <c r="E459" s="8"/>
      <c r="F459" s="8"/>
      <c r="G459" s="7" t="s">
        <v>6</v>
      </c>
      <c r="H459" s="7"/>
      <c r="I459" s="8"/>
    </row>
    <row r="460" spans="1:9" ht="31.5" customHeight="1" x14ac:dyDescent="0.25">
      <c r="A460" s="7">
        <v>78</v>
      </c>
      <c r="B460" s="13" t="s">
        <v>228</v>
      </c>
      <c r="C460" s="7" t="s">
        <v>6</v>
      </c>
      <c r="D460" s="8"/>
      <c r="E460" s="8"/>
      <c r="F460" s="8"/>
      <c r="G460" s="7" t="s">
        <v>6</v>
      </c>
      <c r="H460" s="7"/>
      <c r="I460" s="8"/>
    </row>
    <row r="461" spans="1:9" ht="72.75" customHeight="1" x14ac:dyDescent="0.25">
      <c r="A461" s="7">
        <v>79</v>
      </c>
      <c r="B461" s="13" t="s">
        <v>258</v>
      </c>
      <c r="C461" s="7" t="s">
        <v>6</v>
      </c>
      <c r="D461" s="8"/>
      <c r="E461" s="8"/>
      <c r="F461" s="8"/>
      <c r="G461" s="7" t="s">
        <v>6</v>
      </c>
      <c r="H461" s="7"/>
      <c r="I461" s="8"/>
    </row>
    <row r="462" spans="1:9" ht="39" customHeight="1" x14ac:dyDescent="0.25">
      <c r="A462" s="15" t="s">
        <v>1403</v>
      </c>
      <c r="B462" s="22" t="s">
        <v>1981</v>
      </c>
      <c r="C462" s="6">
        <f>C463+C473+C480+C492+C499+C502</f>
        <v>42</v>
      </c>
      <c r="D462" s="6">
        <f t="shared" ref="D462" si="97">D463+D473+D480+D492+D499+D502</f>
        <v>1</v>
      </c>
      <c r="E462" s="6"/>
      <c r="F462" s="6">
        <f t="shared" ref="F462:H462" si="98">F463+F473+F480+F492+F499+F502</f>
        <v>0</v>
      </c>
      <c r="G462" s="6">
        <f t="shared" si="98"/>
        <v>42</v>
      </c>
      <c r="H462" s="6">
        <f t="shared" si="98"/>
        <v>0</v>
      </c>
      <c r="I462" s="8"/>
    </row>
    <row r="463" spans="1:9" ht="25.5" customHeight="1" x14ac:dyDescent="0.25">
      <c r="A463" s="9"/>
      <c r="B463" s="22" t="s">
        <v>1346</v>
      </c>
      <c r="C463" s="6">
        <f>COUNTA(C464:C472)</f>
        <v>9</v>
      </c>
      <c r="D463" s="6">
        <f t="shared" ref="D463" si="99">COUNTA(D464:D472)</f>
        <v>0</v>
      </c>
      <c r="E463" s="6"/>
      <c r="F463" s="6">
        <f t="shared" ref="F463:H463" si="100">COUNTA(F464:F472)</f>
        <v>0</v>
      </c>
      <c r="G463" s="6">
        <f t="shared" si="100"/>
        <v>9</v>
      </c>
      <c r="H463" s="6">
        <f t="shared" si="100"/>
        <v>0</v>
      </c>
      <c r="I463" s="8"/>
    </row>
    <row r="464" spans="1:9" ht="54" customHeight="1" x14ac:dyDescent="0.25">
      <c r="A464" s="9">
        <v>1</v>
      </c>
      <c r="B464" s="13" t="s">
        <v>215</v>
      </c>
      <c r="C464" s="7" t="s">
        <v>6</v>
      </c>
      <c r="D464" s="8"/>
      <c r="E464" s="8"/>
      <c r="F464" s="8"/>
      <c r="G464" s="7" t="s">
        <v>6</v>
      </c>
      <c r="H464" s="7"/>
      <c r="I464" s="8"/>
    </row>
    <row r="465" spans="1:9" ht="40.5" customHeight="1" x14ac:dyDescent="0.25">
      <c r="A465" s="9">
        <v>2</v>
      </c>
      <c r="B465" s="13" t="s">
        <v>209</v>
      </c>
      <c r="C465" s="7" t="s">
        <v>6</v>
      </c>
      <c r="D465" s="8"/>
      <c r="E465" s="8"/>
      <c r="F465" s="8"/>
      <c r="G465" s="7" t="s">
        <v>6</v>
      </c>
      <c r="H465" s="7"/>
      <c r="I465" s="8"/>
    </row>
    <row r="466" spans="1:9" ht="40.5" customHeight="1" x14ac:dyDescent="0.25">
      <c r="A466" s="9">
        <v>3</v>
      </c>
      <c r="B466" s="14" t="s">
        <v>208</v>
      </c>
      <c r="C466" s="7" t="s">
        <v>6</v>
      </c>
      <c r="D466" s="8"/>
      <c r="E466" s="8"/>
      <c r="F466" s="8"/>
      <c r="G466" s="7" t="s">
        <v>6</v>
      </c>
      <c r="H466" s="7"/>
      <c r="I466" s="8"/>
    </row>
    <row r="467" spans="1:9" ht="25.5" customHeight="1" x14ac:dyDescent="0.25">
      <c r="A467" s="9">
        <v>4</v>
      </c>
      <c r="B467" s="13" t="s">
        <v>207</v>
      </c>
      <c r="C467" s="7" t="s">
        <v>6</v>
      </c>
      <c r="D467" s="8"/>
      <c r="E467" s="8"/>
      <c r="F467" s="8"/>
      <c r="G467" s="7" t="s">
        <v>6</v>
      </c>
      <c r="H467" s="7"/>
      <c r="I467" s="8"/>
    </row>
    <row r="468" spans="1:9" ht="39" customHeight="1" x14ac:dyDescent="0.25">
      <c r="A468" s="9">
        <v>5</v>
      </c>
      <c r="B468" s="13" t="s">
        <v>1323</v>
      </c>
      <c r="C468" s="7" t="s">
        <v>6</v>
      </c>
      <c r="D468" s="8"/>
      <c r="E468" s="8"/>
      <c r="F468" s="8"/>
      <c r="G468" s="7" t="s">
        <v>6</v>
      </c>
      <c r="H468" s="7"/>
      <c r="I468" s="8"/>
    </row>
    <row r="469" spans="1:9" ht="26.25" customHeight="1" x14ac:dyDescent="0.25">
      <c r="A469" s="9">
        <v>6</v>
      </c>
      <c r="B469" s="13" t="s">
        <v>1324</v>
      </c>
      <c r="C469" s="7" t="s">
        <v>6</v>
      </c>
      <c r="D469" s="8"/>
      <c r="E469" s="8"/>
      <c r="F469" s="8"/>
      <c r="G469" s="7" t="s">
        <v>6</v>
      </c>
      <c r="H469" s="7"/>
      <c r="I469" s="8"/>
    </row>
    <row r="470" spans="1:9" ht="26.25" customHeight="1" x14ac:dyDescent="0.25">
      <c r="A470" s="9">
        <v>7</v>
      </c>
      <c r="B470" s="13" t="s">
        <v>1325</v>
      </c>
      <c r="C470" s="7" t="s">
        <v>6</v>
      </c>
      <c r="D470" s="8"/>
      <c r="E470" s="8"/>
      <c r="F470" s="8"/>
      <c r="G470" s="7" t="s">
        <v>6</v>
      </c>
      <c r="H470" s="7"/>
      <c r="I470" s="8"/>
    </row>
    <row r="471" spans="1:9" ht="36" customHeight="1" x14ac:dyDescent="0.25">
      <c r="A471" s="9">
        <v>8</v>
      </c>
      <c r="B471" s="13" t="s">
        <v>1326</v>
      </c>
      <c r="C471" s="7" t="s">
        <v>6</v>
      </c>
      <c r="D471" s="8"/>
      <c r="E471" s="8"/>
      <c r="F471" s="8"/>
      <c r="G471" s="7" t="s">
        <v>6</v>
      </c>
      <c r="H471" s="7"/>
      <c r="I471" s="8"/>
    </row>
    <row r="472" spans="1:9" ht="27.75" customHeight="1" x14ac:dyDescent="0.25">
      <c r="A472" s="9">
        <v>9</v>
      </c>
      <c r="B472" s="13" t="s">
        <v>711</v>
      </c>
      <c r="C472" s="7" t="s">
        <v>6</v>
      </c>
      <c r="D472" s="8"/>
      <c r="E472" s="8"/>
      <c r="F472" s="8"/>
      <c r="G472" s="7" t="s">
        <v>6</v>
      </c>
      <c r="H472" s="7"/>
      <c r="I472" s="8"/>
    </row>
    <row r="473" spans="1:9" ht="27.75" customHeight="1" x14ac:dyDescent="0.25">
      <c r="A473" s="9"/>
      <c r="B473" s="22" t="s">
        <v>1331</v>
      </c>
      <c r="C473" s="6">
        <f>COUNTA(C474:C479)</f>
        <v>6</v>
      </c>
      <c r="D473" s="6">
        <f t="shared" ref="D473" si="101">COUNTA(D474:D479)</f>
        <v>0</v>
      </c>
      <c r="E473" s="6"/>
      <c r="F473" s="6">
        <f t="shared" ref="F473:H473" si="102">COUNTA(F474:F479)</f>
        <v>0</v>
      </c>
      <c r="G473" s="6">
        <f t="shared" si="102"/>
        <v>6</v>
      </c>
      <c r="H473" s="6">
        <f t="shared" si="102"/>
        <v>0</v>
      </c>
      <c r="I473" s="8"/>
    </row>
    <row r="474" spans="1:9" ht="37.5" customHeight="1" x14ac:dyDescent="0.25">
      <c r="A474" s="9">
        <v>10</v>
      </c>
      <c r="B474" s="13" t="s">
        <v>1327</v>
      </c>
      <c r="C474" s="7" t="s">
        <v>6</v>
      </c>
      <c r="D474" s="8"/>
      <c r="E474" s="8"/>
      <c r="F474" s="8"/>
      <c r="G474" s="7" t="s">
        <v>6</v>
      </c>
      <c r="H474" s="7"/>
      <c r="I474" s="8"/>
    </row>
    <row r="475" spans="1:9" ht="26.25" customHeight="1" x14ac:dyDescent="0.25">
      <c r="A475" s="9">
        <v>11</v>
      </c>
      <c r="B475" s="13" t="s">
        <v>1328</v>
      </c>
      <c r="C475" s="7" t="s">
        <v>6</v>
      </c>
      <c r="D475" s="8"/>
      <c r="E475" s="8"/>
      <c r="F475" s="8"/>
      <c r="G475" s="7" t="s">
        <v>6</v>
      </c>
      <c r="H475" s="7"/>
      <c r="I475" s="8"/>
    </row>
    <row r="476" spans="1:9" ht="24" customHeight="1" x14ac:dyDescent="0.25">
      <c r="A476" s="9">
        <v>12</v>
      </c>
      <c r="B476" s="14" t="s">
        <v>1329</v>
      </c>
      <c r="C476" s="7" t="s">
        <v>6</v>
      </c>
      <c r="D476" s="8"/>
      <c r="E476" s="8"/>
      <c r="F476" s="8"/>
      <c r="G476" s="7" t="s">
        <v>6</v>
      </c>
      <c r="H476" s="7"/>
      <c r="I476" s="8"/>
    </row>
    <row r="477" spans="1:9" ht="25.5" customHeight="1" x14ac:dyDescent="0.25">
      <c r="A477" s="9">
        <v>13</v>
      </c>
      <c r="B477" s="13" t="s">
        <v>259</v>
      </c>
      <c r="C477" s="7" t="s">
        <v>6</v>
      </c>
      <c r="D477" s="8"/>
      <c r="E477" s="8"/>
      <c r="F477" s="8"/>
      <c r="G477" s="7" t="s">
        <v>6</v>
      </c>
      <c r="H477" s="7"/>
      <c r="I477" s="8"/>
    </row>
    <row r="478" spans="1:9" ht="38.25" customHeight="1" x14ac:dyDescent="0.25">
      <c r="A478" s="9">
        <v>14</v>
      </c>
      <c r="B478" s="13" t="s">
        <v>1330</v>
      </c>
      <c r="C478" s="7" t="s">
        <v>6</v>
      </c>
      <c r="D478" s="8"/>
      <c r="E478" s="8"/>
      <c r="F478" s="8"/>
      <c r="G478" s="7" t="s">
        <v>6</v>
      </c>
      <c r="H478" s="7"/>
      <c r="I478" s="8"/>
    </row>
    <row r="479" spans="1:9" ht="25.5" customHeight="1" x14ac:dyDescent="0.25">
      <c r="A479" s="9">
        <v>15</v>
      </c>
      <c r="B479" s="13" t="s">
        <v>210</v>
      </c>
      <c r="C479" s="7" t="s">
        <v>6</v>
      </c>
      <c r="D479" s="8"/>
      <c r="E479" s="8"/>
      <c r="F479" s="8"/>
      <c r="G479" s="7" t="s">
        <v>6</v>
      </c>
      <c r="H479" s="7"/>
      <c r="I479" s="8"/>
    </row>
    <row r="480" spans="1:9" ht="29.65" customHeight="1" x14ac:dyDescent="0.25">
      <c r="A480" s="9"/>
      <c r="B480" s="22" t="s">
        <v>1334</v>
      </c>
      <c r="C480" s="6">
        <f>COUNTA(C481:C491)</f>
        <v>10</v>
      </c>
      <c r="D480" s="6">
        <f t="shared" ref="D480" si="103">COUNTA(D481:D491)</f>
        <v>1</v>
      </c>
      <c r="E480" s="6"/>
      <c r="F480" s="6">
        <f t="shared" ref="F480:H480" si="104">COUNTA(F481:F491)</f>
        <v>0</v>
      </c>
      <c r="G480" s="6">
        <f t="shared" si="104"/>
        <v>10</v>
      </c>
      <c r="H480" s="6">
        <f t="shared" si="104"/>
        <v>0</v>
      </c>
      <c r="I480" s="6"/>
    </row>
    <row r="481" spans="1:9" ht="42" customHeight="1" x14ac:dyDescent="0.25">
      <c r="A481" s="9">
        <v>16</v>
      </c>
      <c r="B481" s="13" t="s">
        <v>221</v>
      </c>
      <c r="C481" s="7" t="s">
        <v>6</v>
      </c>
      <c r="D481" s="8"/>
      <c r="E481" s="8"/>
      <c r="F481" s="8"/>
      <c r="G481" s="7" t="s">
        <v>6</v>
      </c>
      <c r="H481" s="7"/>
      <c r="I481" s="8"/>
    </row>
    <row r="482" spans="1:9" ht="24" customHeight="1" x14ac:dyDescent="0.25">
      <c r="A482" s="9">
        <v>17</v>
      </c>
      <c r="B482" s="13" t="s">
        <v>219</v>
      </c>
      <c r="C482" s="7" t="s">
        <v>6</v>
      </c>
      <c r="D482" s="8"/>
      <c r="E482" s="8"/>
      <c r="F482" s="8"/>
      <c r="G482" s="7" t="s">
        <v>6</v>
      </c>
      <c r="H482" s="7"/>
      <c r="I482" s="8"/>
    </row>
    <row r="483" spans="1:9" ht="24" customHeight="1" x14ac:dyDescent="0.25">
      <c r="A483" s="9">
        <v>18</v>
      </c>
      <c r="B483" s="13" t="s">
        <v>218</v>
      </c>
      <c r="C483" s="7" t="s">
        <v>6</v>
      </c>
      <c r="D483" s="8"/>
      <c r="E483" s="8"/>
      <c r="F483" s="8"/>
      <c r="G483" s="7" t="s">
        <v>6</v>
      </c>
      <c r="H483" s="7"/>
      <c r="I483" s="8"/>
    </row>
    <row r="484" spans="1:9" ht="24" customHeight="1" x14ac:dyDescent="0.25">
      <c r="A484" s="9">
        <v>19</v>
      </c>
      <c r="B484" s="13" t="s">
        <v>204</v>
      </c>
      <c r="C484" s="7" t="s">
        <v>6</v>
      </c>
      <c r="D484" s="8"/>
      <c r="E484" s="8"/>
      <c r="F484" s="8"/>
      <c r="G484" s="7" t="s">
        <v>6</v>
      </c>
      <c r="H484" s="7"/>
      <c r="I484" s="8"/>
    </row>
    <row r="485" spans="1:9" ht="37.5" customHeight="1" x14ac:dyDescent="0.25">
      <c r="A485" s="9">
        <v>20</v>
      </c>
      <c r="B485" s="13" t="s">
        <v>225</v>
      </c>
      <c r="C485" s="7" t="s">
        <v>6</v>
      </c>
      <c r="D485" s="8"/>
      <c r="E485" s="8"/>
      <c r="F485" s="8"/>
      <c r="G485" s="7" t="s">
        <v>6</v>
      </c>
      <c r="H485" s="7"/>
      <c r="I485" s="8"/>
    </row>
    <row r="486" spans="1:9" ht="30.75" customHeight="1" x14ac:dyDescent="0.25">
      <c r="A486" s="9">
        <v>21</v>
      </c>
      <c r="B486" s="14" t="s">
        <v>201</v>
      </c>
      <c r="C486" s="7" t="s">
        <v>6</v>
      </c>
      <c r="D486" s="8"/>
      <c r="E486" s="8"/>
      <c r="F486" s="8"/>
      <c r="G486" s="7" t="s">
        <v>6</v>
      </c>
      <c r="H486" s="7"/>
      <c r="I486" s="8"/>
    </row>
    <row r="487" spans="1:9" ht="30.75" customHeight="1" x14ac:dyDescent="0.25">
      <c r="A487" s="9">
        <v>22</v>
      </c>
      <c r="B487" s="13" t="s">
        <v>1332</v>
      </c>
      <c r="C487" s="7" t="s">
        <v>6</v>
      </c>
      <c r="D487" s="8"/>
      <c r="E487" s="8"/>
      <c r="F487" s="8"/>
      <c r="G487" s="7" t="s">
        <v>6</v>
      </c>
      <c r="H487" s="7"/>
      <c r="I487" s="8"/>
    </row>
    <row r="488" spans="1:9" ht="30.75" customHeight="1" x14ac:dyDescent="0.25">
      <c r="A488" s="9">
        <v>23</v>
      </c>
      <c r="B488" s="13" t="s">
        <v>213</v>
      </c>
      <c r="C488" s="7" t="s">
        <v>6</v>
      </c>
      <c r="D488" s="8"/>
      <c r="E488" s="8"/>
      <c r="F488" s="8"/>
      <c r="G488" s="7" t="s">
        <v>6</v>
      </c>
      <c r="H488" s="7"/>
      <c r="I488" s="8"/>
    </row>
    <row r="489" spans="1:9" ht="30.75" customHeight="1" x14ac:dyDescent="0.25">
      <c r="A489" s="9">
        <v>24</v>
      </c>
      <c r="B489" s="13" t="s">
        <v>212</v>
      </c>
      <c r="C489" s="7" t="s">
        <v>6</v>
      </c>
      <c r="D489" s="8"/>
      <c r="E489" s="8"/>
      <c r="F489" s="8"/>
      <c r="G489" s="7" t="s">
        <v>6</v>
      </c>
      <c r="H489" s="7"/>
      <c r="I489" s="8"/>
    </row>
    <row r="490" spans="1:9" ht="30.75" customHeight="1" x14ac:dyDescent="0.25">
      <c r="A490" s="9">
        <v>25</v>
      </c>
      <c r="B490" s="13" t="s">
        <v>199</v>
      </c>
      <c r="C490" s="82"/>
      <c r="D490" s="10" t="s">
        <v>6</v>
      </c>
      <c r="E490" s="81" t="s">
        <v>1741</v>
      </c>
      <c r="F490" s="8"/>
      <c r="G490" s="7"/>
      <c r="H490" s="7"/>
      <c r="I490" s="8"/>
    </row>
    <row r="491" spans="1:9" ht="30.75" customHeight="1" x14ac:dyDescent="0.25">
      <c r="A491" s="9">
        <v>26</v>
      </c>
      <c r="B491" s="13" t="s">
        <v>1333</v>
      </c>
      <c r="C491" s="7" t="s">
        <v>6</v>
      </c>
      <c r="D491" s="8"/>
      <c r="E491" s="8"/>
      <c r="F491" s="8"/>
      <c r="G491" s="7" t="s">
        <v>6</v>
      </c>
      <c r="H491" s="7"/>
      <c r="I491" s="8"/>
    </row>
    <row r="492" spans="1:9" ht="30.75" customHeight="1" x14ac:dyDescent="0.25">
      <c r="A492" s="9"/>
      <c r="B492" s="22" t="s">
        <v>1337</v>
      </c>
      <c r="C492" s="6">
        <f>COUNTA(C493:C498)</f>
        <v>6</v>
      </c>
      <c r="D492" s="6">
        <f t="shared" ref="D492" si="105">COUNTA(D493:D498)</f>
        <v>0</v>
      </c>
      <c r="E492" s="6"/>
      <c r="F492" s="6">
        <f t="shared" ref="F492:H492" si="106">COUNTA(F493:F498)</f>
        <v>0</v>
      </c>
      <c r="G492" s="6">
        <f t="shared" si="106"/>
        <v>6</v>
      </c>
      <c r="H492" s="6">
        <f t="shared" si="106"/>
        <v>0</v>
      </c>
      <c r="I492" s="8"/>
    </row>
    <row r="493" spans="1:9" ht="41.25" customHeight="1" x14ac:dyDescent="0.25">
      <c r="A493" s="9">
        <v>27</v>
      </c>
      <c r="B493" s="13" t="s">
        <v>214</v>
      </c>
      <c r="C493" s="7" t="s">
        <v>6</v>
      </c>
      <c r="D493" s="8"/>
      <c r="E493" s="8"/>
      <c r="F493" s="8"/>
      <c r="G493" s="7" t="s">
        <v>6</v>
      </c>
      <c r="H493" s="7"/>
      <c r="I493" s="8"/>
    </row>
    <row r="494" spans="1:9" ht="32.25" customHeight="1" x14ac:dyDescent="0.25">
      <c r="A494" s="9">
        <v>28</v>
      </c>
      <c r="B494" s="13" t="s">
        <v>260</v>
      </c>
      <c r="C494" s="7" t="s">
        <v>6</v>
      </c>
      <c r="D494" s="8"/>
      <c r="E494" s="8"/>
      <c r="F494" s="8"/>
      <c r="G494" s="7" t="s">
        <v>6</v>
      </c>
      <c r="H494" s="7"/>
      <c r="I494" s="8"/>
    </row>
    <row r="495" spans="1:9" ht="32.25" customHeight="1" x14ac:dyDescent="0.25">
      <c r="A495" s="9">
        <v>29</v>
      </c>
      <c r="B495" s="13" t="s">
        <v>202</v>
      </c>
      <c r="C495" s="7" t="s">
        <v>6</v>
      </c>
      <c r="D495" s="8"/>
      <c r="E495" s="8"/>
      <c r="F495" s="8"/>
      <c r="G495" s="7" t="s">
        <v>6</v>
      </c>
      <c r="H495" s="7"/>
      <c r="I495" s="8"/>
    </row>
    <row r="496" spans="1:9" ht="32.25" customHeight="1" x14ac:dyDescent="0.25">
      <c r="A496" s="9">
        <v>30</v>
      </c>
      <c r="B496" s="14" t="s">
        <v>203</v>
      </c>
      <c r="C496" s="7" t="s">
        <v>6</v>
      </c>
      <c r="D496" s="8"/>
      <c r="E496" s="8"/>
      <c r="F496" s="8"/>
      <c r="G496" s="7" t="s">
        <v>6</v>
      </c>
      <c r="H496" s="7"/>
      <c r="I496" s="8"/>
    </row>
    <row r="497" spans="1:9" ht="32.25" customHeight="1" x14ac:dyDescent="0.25">
      <c r="A497" s="9">
        <v>31</v>
      </c>
      <c r="B497" s="13" t="s">
        <v>1335</v>
      </c>
      <c r="C497" s="7" t="s">
        <v>6</v>
      </c>
      <c r="D497" s="8"/>
      <c r="E497" s="8"/>
      <c r="F497" s="8"/>
      <c r="G497" s="7" t="s">
        <v>6</v>
      </c>
      <c r="H497" s="7"/>
      <c r="I497" s="8"/>
    </row>
    <row r="498" spans="1:9" ht="32.25" customHeight="1" x14ac:dyDescent="0.25">
      <c r="A498" s="9">
        <v>32</v>
      </c>
      <c r="B498" s="13" t="s">
        <v>1336</v>
      </c>
      <c r="C498" s="7" t="s">
        <v>6</v>
      </c>
      <c r="D498" s="8"/>
      <c r="E498" s="8"/>
      <c r="F498" s="8"/>
      <c r="G498" s="7" t="s">
        <v>6</v>
      </c>
      <c r="H498" s="7"/>
      <c r="I498" s="8"/>
    </row>
    <row r="499" spans="1:9" ht="42.75" customHeight="1" x14ac:dyDescent="0.25">
      <c r="A499" s="9"/>
      <c r="B499" s="80" t="s">
        <v>1338</v>
      </c>
      <c r="C499" s="6">
        <f>COUNTA(C500:C501)</f>
        <v>2</v>
      </c>
      <c r="D499" s="6">
        <f t="shared" ref="D499" si="107">COUNTA(D500:D501)</f>
        <v>0</v>
      </c>
      <c r="E499" s="6"/>
      <c r="F499" s="6">
        <f t="shared" ref="F499:H499" si="108">COUNTA(F500:F501)</f>
        <v>0</v>
      </c>
      <c r="G499" s="6">
        <f t="shared" si="108"/>
        <v>2</v>
      </c>
      <c r="H499" s="6">
        <f t="shared" si="108"/>
        <v>0</v>
      </c>
      <c r="I499" s="8"/>
    </row>
    <row r="500" spans="1:9" ht="26.25" customHeight="1" x14ac:dyDescent="0.25">
      <c r="A500" s="9">
        <v>33</v>
      </c>
      <c r="B500" s="13" t="s">
        <v>224</v>
      </c>
      <c r="C500" s="7" t="s">
        <v>6</v>
      </c>
      <c r="D500" s="8"/>
      <c r="E500" s="8"/>
      <c r="F500" s="8"/>
      <c r="G500" s="7" t="s">
        <v>6</v>
      </c>
      <c r="H500" s="7"/>
      <c r="I500" s="8"/>
    </row>
    <row r="501" spans="1:9" ht="26.25" customHeight="1" x14ac:dyDescent="0.25">
      <c r="A501" s="9">
        <v>34</v>
      </c>
      <c r="B501" s="13" t="s">
        <v>223</v>
      </c>
      <c r="C501" s="7" t="s">
        <v>6</v>
      </c>
      <c r="D501" s="8"/>
      <c r="E501" s="8"/>
      <c r="F501" s="8"/>
      <c r="G501" s="7" t="s">
        <v>6</v>
      </c>
      <c r="H501" s="7"/>
      <c r="I501" s="8"/>
    </row>
    <row r="502" spans="1:9" ht="41.25" customHeight="1" x14ac:dyDescent="0.25">
      <c r="A502" s="9"/>
      <c r="B502" s="80" t="s">
        <v>1344</v>
      </c>
      <c r="C502" s="6">
        <f>COUNTA(C503:C511)</f>
        <v>9</v>
      </c>
      <c r="D502" s="6">
        <f t="shared" ref="D502:H502" si="109">COUNTA(D503:D511)</f>
        <v>0</v>
      </c>
      <c r="E502" s="6">
        <f t="shared" si="109"/>
        <v>0</v>
      </c>
      <c r="F502" s="6">
        <f t="shared" si="109"/>
        <v>0</v>
      </c>
      <c r="G502" s="6">
        <f t="shared" si="109"/>
        <v>9</v>
      </c>
      <c r="H502" s="6">
        <f t="shared" si="109"/>
        <v>0</v>
      </c>
      <c r="I502" s="8"/>
    </row>
    <row r="503" spans="1:9" ht="23.25" customHeight="1" x14ac:dyDescent="0.25">
      <c r="A503" s="9">
        <v>35</v>
      </c>
      <c r="B503" s="13" t="s">
        <v>1339</v>
      </c>
      <c r="C503" s="7" t="s">
        <v>6</v>
      </c>
      <c r="D503" s="8"/>
      <c r="E503" s="8"/>
      <c r="F503" s="8"/>
      <c r="G503" s="7" t="s">
        <v>6</v>
      </c>
      <c r="H503" s="7"/>
      <c r="I503" s="8"/>
    </row>
    <row r="504" spans="1:9" ht="33" customHeight="1" x14ac:dyDescent="0.25">
      <c r="A504" s="9">
        <v>36</v>
      </c>
      <c r="B504" s="13" t="s">
        <v>211</v>
      </c>
      <c r="C504" s="7" t="s">
        <v>6</v>
      </c>
      <c r="D504" s="8"/>
      <c r="E504" s="8"/>
      <c r="F504" s="8"/>
      <c r="G504" s="7" t="s">
        <v>6</v>
      </c>
      <c r="H504" s="7"/>
      <c r="I504" s="8"/>
    </row>
    <row r="505" spans="1:9" ht="56.25" customHeight="1" x14ac:dyDescent="0.25">
      <c r="A505" s="9">
        <v>37</v>
      </c>
      <c r="B505" s="14" t="s">
        <v>1340</v>
      </c>
      <c r="C505" s="7" t="s">
        <v>6</v>
      </c>
      <c r="D505" s="8"/>
      <c r="E505" s="8"/>
      <c r="F505" s="8"/>
      <c r="G505" s="7" t="s">
        <v>6</v>
      </c>
      <c r="H505" s="7"/>
      <c r="I505" s="8"/>
    </row>
    <row r="506" spans="1:9" ht="76.5" customHeight="1" x14ac:dyDescent="0.25">
      <c r="A506" s="9">
        <v>38</v>
      </c>
      <c r="B506" s="13" t="s">
        <v>1341</v>
      </c>
      <c r="C506" s="7" t="s">
        <v>6</v>
      </c>
      <c r="D506" s="8"/>
      <c r="E506" s="8"/>
      <c r="F506" s="8"/>
      <c r="G506" s="7" t="s">
        <v>6</v>
      </c>
      <c r="H506" s="7"/>
      <c r="I506" s="8"/>
    </row>
    <row r="507" spans="1:9" ht="50.25" customHeight="1" x14ac:dyDescent="0.25">
      <c r="A507" s="9">
        <v>39</v>
      </c>
      <c r="B507" s="13" t="s">
        <v>1342</v>
      </c>
      <c r="C507" s="7" t="s">
        <v>6</v>
      </c>
      <c r="D507" s="8"/>
      <c r="E507" s="8"/>
      <c r="F507" s="8"/>
      <c r="G507" s="7" t="s">
        <v>6</v>
      </c>
      <c r="H507" s="7"/>
      <c r="I507" s="8"/>
    </row>
    <row r="508" spans="1:9" ht="40.5" customHeight="1" x14ac:dyDescent="0.25">
      <c r="A508" s="9">
        <v>40</v>
      </c>
      <c r="B508" s="13" t="s">
        <v>1343</v>
      </c>
      <c r="C508" s="7" t="s">
        <v>6</v>
      </c>
      <c r="D508" s="8"/>
      <c r="E508" s="8"/>
      <c r="F508" s="8"/>
      <c r="G508" s="7" t="s">
        <v>6</v>
      </c>
      <c r="H508" s="7"/>
      <c r="I508" s="8"/>
    </row>
    <row r="509" spans="1:9" ht="33.75" customHeight="1" x14ac:dyDescent="0.25">
      <c r="A509" s="9">
        <v>41</v>
      </c>
      <c r="B509" s="13" t="s">
        <v>711</v>
      </c>
      <c r="C509" s="7" t="s">
        <v>6</v>
      </c>
      <c r="D509" s="8"/>
      <c r="E509" s="8"/>
      <c r="F509" s="8"/>
      <c r="G509" s="7" t="s">
        <v>6</v>
      </c>
      <c r="H509" s="7"/>
      <c r="I509" s="8"/>
    </row>
    <row r="510" spans="1:9" ht="43.5" customHeight="1" x14ac:dyDescent="0.25">
      <c r="A510" s="9">
        <v>42</v>
      </c>
      <c r="B510" s="13" t="s">
        <v>206</v>
      </c>
      <c r="C510" s="7" t="s">
        <v>6</v>
      </c>
      <c r="D510" s="8"/>
      <c r="E510" s="8"/>
      <c r="F510" s="8"/>
      <c r="G510" s="7" t="s">
        <v>6</v>
      </c>
      <c r="H510" s="7"/>
      <c r="I510" s="8"/>
    </row>
    <row r="511" spans="1:9" ht="43.5" customHeight="1" x14ac:dyDescent="0.25">
      <c r="A511" s="9">
        <v>43</v>
      </c>
      <c r="B511" s="13" t="s">
        <v>205</v>
      </c>
      <c r="C511" s="7" t="s">
        <v>6</v>
      </c>
      <c r="D511" s="8"/>
      <c r="E511" s="8"/>
      <c r="F511" s="8"/>
      <c r="G511" s="7" t="s">
        <v>6</v>
      </c>
      <c r="H511" s="7"/>
      <c r="I511" s="8"/>
    </row>
    <row r="512" spans="1:9" ht="39.75" customHeight="1" x14ac:dyDescent="0.25">
      <c r="A512" s="6" t="s">
        <v>1404</v>
      </c>
      <c r="B512" s="22" t="s">
        <v>1982</v>
      </c>
      <c r="C512" s="6">
        <f>C513</f>
        <v>5</v>
      </c>
      <c r="D512" s="6">
        <f t="shared" ref="D512:H512" si="110">D513</f>
        <v>0</v>
      </c>
      <c r="E512" s="6"/>
      <c r="F512" s="6">
        <f t="shared" si="110"/>
        <v>0</v>
      </c>
      <c r="G512" s="6">
        <f t="shared" si="110"/>
        <v>5</v>
      </c>
      <c r="H512" s="6">
        <f t="shared" si="110"/>
        <v>0</v>
      </c>
      <c r="I512" s="6"/>
    </row>
    <row r="513" spans="1:9" ht="40.5" customHeight="1" x14ac:dyDescent="0.25">
      <c r="A513" s="7"/>
      <c r="B513" s="16" t="s">
        <v>1345</v>
      </c>
      <c r="C513" s="6">
        <f>COUNTA(C514:C518)</f>
        <v>5</v>
      </c>
      <c r="D513" s="6">
        <f t="shared" ref="D513:H513" si="111">COUNTA(D514:D518)</f>
        <v>0</v>
      </c>
      <c r="E513" s="6"/>
      <c r="F513" s="6">
        <f t="shared" si="111"/>
        <v>0</v>
      </c>
      <c r="G513" s="6">
        <f t="shared" si="111"/>
        <v>5</v>
      </c>
      <c r="H513" s="6">
        <f t="shared" si="111"/>
        <v>0</v>
      </c>
      <c r="I513" s="6"/>
    </row>
    <row r="514" spans="1:9" ht="39" customHeight="1" x14ac:dyDescent="0.25">
      <c r="A514" s="9">
        <v>123</v>
      </c>
      <c r="B514" s="13" t="s">
        <v>222</v>
      </c>
      <c r="C514" s="7" t="s">
        <v>6</v>
      </c>
      <c r="D514" s="8"/>
      <c r="E514" s="8"/>
      <c r="F514" s="8"/>
      <c r="G514" s="7" t="s">
        <v>6</v>
      </c>
      <c r="H514" s="7"/>
      <c r="I514" s="8"/>
    </row>
    <row r="515" spans="1:9" ht="36" customHeight="1" x14ac:dyDescent="0.25">
      <c r="A515" s="9">
        <v>124</v>
      </c>
      <c r="B515" s="13" t="s">
        <v>216</v>
      </c>
      <c r="C515" s="7" t="s">
        <v>6</v>
      </c>
      <c r="D515" s="8"/>
      <c r="E515" s="8"/>
      <c r="F515" s="8"/>
      <c r="G515" s="7" t="s">
        <v>6</v>
      </c>
      <c r="H515" s="7"/>
      <c r="I515" s="8"/>
    </row>
    <row r="516" spans="1:9" ht="39" customHeight="1" x14ac:dyDescent="0.25">
      <c r="A516" s="9">
        <v>125</v>
      </c>
      <c r="B516" s="13" t="s">
        <v>220</v>
      </c>
      <c r="C516" s="7" t="s">
        <v>6</v>
      </c>
      <c r="D516" s="8"/>
      <c r="E516" s="8"/>
      <c r="F516" s="8"/>
      <c r="G516" s="7" t="s">
        <v>6</v>
      </c>
      <c r="H516" s="7"/>
      <c r="I516" s="8"/>
    </row>
    <row r="517" spans="1:9" ht="31.5" customHeight="1" x14ac:dyDescent="0.25">
      <c r="A517" s="9">
        <v>126</v>
      </c>
      <c r="B517" s="13" t="s">
        <v>217</v>
      </c>
      <c r="C517" s="7" t="s">
        <v>6</v>
      </c>
      <c r="D517" s="8"/>
      <c r="E517" s="8"/>
      <c r="F517" s="8"/>
      <c r="G517" s="7" t="s">
        <v>6</v>
      </c>
      <c r="H517" s="7"/>
      <c r="I517" s="8"/>
    </row>
    <row r="518" spans="1:9" ht="45.75" customHeight="1" x14ac:dyDescent="0.25">
      <c r="A518" s="9">
        <v>127</v>
      </c>
      <c r="B518" s="13" t="s">
        <v>200</v>
      </c>
      <c r="C518" s="7" t="s">
        <v>6</v>
      </c>
      <c r="D518" s="8"/>
      <c r="E518" s="8"/>
      <c r="F518" s="8"/>
      <c r="G518" s="7" t="s">
        <v>6</v>
      </c>
      <c r="H518" s="7"/>
      <c r="I518" s="8"/>
    </row>
    <row r="519" spans="1:9" ht="29.25" customHeight="1" x14ac:dyDescent="0.25">
      <c r="A519" s="47" t="s">
        <v>1347</v>
      </c>
      <c r="B519" s="51" t="s">
        <v>1671</v>
      </c>
      <c r="C519" s="47">
        <f>C520</f>
        <v>37</v>
      </c>
      <c r="D519" s="47">
        <f t="shared" ref="D519" si="112">D520</f>
        <v>18</v>
      </c>
      <c r="E519" s="47"/>
      <c r="F519" s="47">
        <f t="shared" ref="F519:H519" si="113">F520</f>
        <v>18</v>
      </c>
      <c r="G519" s="47">
        <f t="shared" si="113"/>
        <v>42</v>
      </c>
      <c r="H519" s="47">
        <f t="shared" si="113"/>
        <v>13</v>
      </c>
      <c r="I519" s="47"/>
    </row>
    <row r="520" spans="1:9" ht="44.25" customHeight="1" x14ac:dyDescent="0.25">
      <c r="A520" s="6" t="s">
        <v>1402</v>
      </c>
      <c r="B520" s="22" t="s">
        <v>1983</v>
      </c>
      <c r="C520" s="6">
        <f>C521+C558+C569+C572</f>
        <v>37</v>
      </c>
      <c r="D520" s="6">
        <f t="shared" ref="D520" si="114">D521+D558+D569+D572</f>
        <v>18</v>
      </c>
      <c r="E520" s="6"/>
      <c r="F520" s="6">
        <f t="shared" ref="F520:H520" si="115">F521+F558+F569+F572</f>
        <v>18</v>
      </c>
      <c r="G520" s="6">
        <f t="shared" si="115"/>
        <v>42</v>
      </c>
      <c r="H520" s="6">
        <f t="shared" si="115"/>
        <v>13</v>
      </c>
      <c r="I520" s="21"/>
    </row>
    <row r="521" spans="1:9" ht="28.5" customHeight="1" x14ac:dyDescent="0.25">
      <c r="A521" s="6"/>
      <c r="B521" s="22" t="s">
        <v>1670</v>
      </c>
      <c r="C521" s="6">
        <f>COUNTA(C522:C557)</f>
        <v>24</v>
      </c>
      <c r="D521" s="6">
        <f t="shared" ref="D521" si="116">COUNTA(D522:D557)</f>
        <v>12</v>
      </c>
      <c r="E521" s="6"/>
      <c r="F521" s="6">
        <f t="shared" ref="F521:H521" si="117">COUNTA(F522:F557)</f>
        <v>11</v>
      </c>
      <c r="G521" s="6">
        <f t="shared" si="117"/>
        <v>31</v>
      </c>
      <c r="H521" s="6">
        <f t="shared" si="117"/>
        <v>5</v>
      </c>
      <c r="I521" s="29"/>
    </row>
    <row r="522" spans="1:9" ht="44.25" customHeight="1" x14ac:dyDescent="0.25">
      <c r="A522" s="10">
        <v>1</v>
      </c>
      <c r="B522" s="2" t="s">
        <v>1984</v>
      </c>
      <c r="C522" s="10" t="s">
        <v>6</v>
      </c>
      <c r="D522" s="21"/>
      <c r="E522" s="21"/>
      <c r="F522" s="21"/>
      <c r="G522" s="83"/>
      <c r="H522" s="10" t="s">
        <v>6</v>
      </c>
      <c r="I522" s="84"/>
    </row>
    <row r="523" spans="1:9" ht="59.25" customHeight="1" x14ac:dyDescent="0.25">
      <c r="A523" s="10">
        <v>2</v>
      </c>
      <c r="B523" s="2" t="s">
        <v>1985</v>
      </c>
      <c r="C523" s="10" t="s">
        <v>6</v>
      </c>
      <c r="D523" s="21"/>
      <c r="E523" s="21"/>
      <c r="F523" s="10" t="s">
        <v>6</v>
      </c>
      <c r="G523" s="10" t="s">
        <v>6</v>
      </c>
      <c r="H523" s="10"/>
      <c r="I523" s="84"/>
    </row>
    <row r="524" spans="1:9" ht="58.5" customHeight="1" x14ac:dyDescent="0.25">
      <c r="A524" s="10">
        <v>3</v>
      </c>
      <c r="B524" s="2" t="s">
        <v>1986</v>
      </c>
      <c r="C524" s="10" t="s">
        <v>6</v>
      </c>
      <c r="D524" s="21"/>
      <c r="E524" s="21"/>
      <c r="F524" s="10" t="s">
        <v>6</v>
      </c>
      <c r="G524" s="10" t="s">
        <v>6</v>
      </c>
      <c r="H524" s="10"/>
      <c r="I524" s="84"/>
    </row>
    <row r="525" spans="1:9" ht="57" customHeight="1" x14ac:dyDescent="0.25">
      <c r="A525" s="10">
        <v>4</v>
      </c>
      <c r="B525" s="2" t="s">
        <v>1987</v>
      </c>
      <c r="C525" s="10" t="s">
        <v>6</v>
      </c>
      <c r="D525" s="21"/>
      <c r="E525" s="21"/>
      <c r="F525" s="21"/>
      <c r="G525" s="10" t="s">
        <v>6</v>
      </c>
      <c r="H525" s="10"/>
      <c r="I525" s="84"/>
    </row>
    <row r="526" spans="1:9" ht="42" customHeight="1" x14ac:dyDescent="0.25">
      <c r="A526" s="10">
        <v>5</v>
      </c>
      <c r="B526" s="2" t="s">
        <v>1988</v>
      </c>
      <c r="C526" s="10" t="s">
        <v>6</v>
      </c>
      <c r="D526" s="21"/>
      <c r="E526" s="21"/>
      <c r="F526" s="21"/>
      <c r="G526" s="83"/>
      <c r="H526" s="10" t="s">
        <v>6</v>
      </c>
      <c r="I526" s="84"/>
    </row>
    <row r="527" spans="1:9" ht="60" customHeight="1" x14ac:dyDescent="0.25">
      <c r="A527" s="10">
        <v>6</v>
      </c>
      <c r="B527" s="2" t="s">
        <v>1989</v>
      </c>
      <c r="C527" s="10" t="s">
        <v>6</v>
      </c>
      <c r="D527" s="21"/>
      <c r="E527" s="21"/>
      <c r="F527" s="21"/>
      <c r="G527" s="10" t="s">
        <v>6</v>
      </c>
      <c r="H527" s="10"/>
      <c r="I527" s="84"/>
    </row>
    <row r="528" spans="1:9" ht="45.75" customHeight="1" x14ac:dyDescent="0.25">
      <c r="A528" s="10">
        <v>7</v>
      </c>
      <c r="B528" s="2" t="s">
        <v>1990</v>
      </c>
      <c r="C528" s="10" t="s">
        <v>6</v>
      </c>
      <c r="D528" s="21"/>
      <c r="E528" s="21"/>
      <c r="F528" s="21"/>
      <c r="G528" s="10" t="s">
        <v>6</v>
      </c>
      <c r="H528" s="10"/>
      <c r="I528" s="84"/>
    </row>
    <row r="529" spans="1:9" ht="25.5" customHeight="1" x14ac:dyDescent="0.25">
      <c r="A529" s="10">
        <v>8</v>
      </c>
      <c r="B529" s="2" t="s">
        <v>1991</v>
      </c>
      <c r="C529" s="10" t="s">
        <v>6</v>
      </c>
      <c r="D529" s="21"/>
      <c r="E529" s="21"/>
      <c r="F529" s="21"/>
      <c r="G529" s="10" t="s">
        <v>6</v>
      </c>
      <c r="H529" s="10"/>
      <c r="I529" s="84"/>
    </row>
    <row r="530" spans="1:9" ht="41.25" customHeight="1" x14ac:dyDescent="0.25">
      <c r="A530" s="10">
        <v>9</v>
      </c>
      <c r="B530" s="2" t="s">
        <v>1992</v>
      </c>
      <c r="C530" s="10" t="s">
        <v>6</v>
      </c>
      <c r="D530" s="21"/>
      <c r="E530" s="21"/>
      <c r="F530" s="21"/>
      <c r="G530" s="10" t="s">
        <v>6</v>
      </c>
      <c r="H530" s="10"/>
      <c r="I530" s="84"/>
    </row>
    <row r="531" spans="1:9" ht="57" customHeight="1" x14ac:dyDescent="0.25">
      <c r="A531" s="10">
        <v>10</v>
      </c>
      <c r="B531" s="2" t="s">
        <v>1993</v>
      </c>
      <c r="C531" s="10" t="s">
        <v>6</v>
      </c>
      <c r="D531" s="21"/>
      <c r="E531" s="21"/>
      <c r="F531" s="21"/>
      <c r="G531" s="10" t="s">
        <v>6</v>
      </c>
      <c r="H531" s="10"/>
      <c r="I531" s="84"/>
    </row>
    <row r="532" spans="1:9" ht="57" customHeight="1" x14ac:dyDescent="0.25">
      <c r="A532" s="10">
        <v>11</v>
      </c>
      <c r="B532" s="2" t="s">
        <v>1994</v>
      </c>
      <c r="C532" s="10" t="s">
        <v>6</v>
      </c>
      <c r="D532" s="21"/>
      <c r="E532" s="21"/>
      <c r="F532" s="21"/>
      <c r="G532" s="10" t="s">
        <v>6</v>
      </c>
      <c r="H532" s="10"/>
      <c r="I532" s="13"/>
    </row>
    <row r="533" spans="1:9" ht="45" customHeight="1" x14ac:dyDescent="0.25">
      <c r="A533" s="10">
        <v>12</v>
      </c>
      <c r="B533" s="2" t="s">
        <v>1995</v>
      </c>
      <c r="C533" s="10" t="s">
        <v>6</v>
      </c>
      <c r="D533" s="21"/>
      <c r="E533" s="21"/>
      <c r="F533" s="21"/>
      <c r="G533" s="83"/>
      <c r="H533" s="10" t="s">
        <v>6</v>
      </c>
      <c r="I533" s="13"/>
    </row>
    <row r="534" spans="1:9" s="59" customFormat="1" ht="29.25" customHeight="1" x14ac:dyDescent="0.3">
      <c r="A534" s="10">
        <v>13</v>
      </c>
      <c r="B534" s="2" t="s">
        <v>1996</v>
      </c>
      <c r="C534" s="10" t="s">
        <v>6</v>
      </c>
      <c r="D534" s="29"/>
      <c r="E534" s="29"/>
      <c r="F534" s="29"/>
      <c r="G534" s="10" t="s">
        <v>6</v>
      </c>
      <c r="H534" s="10"/>
      <c r="I534" s="13"/>
    </row>
    <row r="535" spans="1:9" s="59" customFormat="1" ht="28.5" customHeight="1" x14ac:dyDescent="0.3">
      <c r="A535" s="10">
        <v>14</v>
      </c>
      <c r="B535" s="2" t="s">
        <v>1997</v>
      </c>
      <c r="C535" s="10" t="s">
        <v>6</v>
      </c>
      <c r="D535" s="29"/>
      <c r="E535" s="29"/>
      <c r="F535" s="29"/>
      <c r="G535" s="10" t="s">
        <v>6</v>
      </c>
      <c r="H535" s="10"/>
      <c r="I535" s="13"/>
    </row>
    <row r="536" spans="1:9" ht="55.5" customHeight="1" x14ac:dyDescent="0.25">
      <c r="A536" s="10">
        <v>15</v>
      </c>
      <c r="B536" s="5" t="s">
        <v>1998</v>
      </c>
      <c r="C536" s="10" t="s">
        <v>6</v>
      </c>
      <c r="D536" s="21"/>
      <c r="E536" s="21"/>
      <c r="F536" s="21"/>
      <c r="G536" s="10" t="s">
        <v>6</v>
      </c>
      <c r="H536" s="10"/>
      <c r="I536" s="84"/>
    </row>
    <row r="537" spans="1:9" ht="39" customHeight="1" x14ac:dyDescent="0.25">
      <c r="A537" s="10">
        <v>16</v>
      </c>
      <c r="B537" s="2" t="s">
        <v>1999</v>
      </c>
      <c r="C537" s="10" t="s">
        <v>6</v>
      </c>
      <c r="D537" s="21"/>
      <c r="E537" s="21"/>
      <c r="F537" s="21"/>
      <c r="G537" s="10" t="s">
        <v>6</v>
      </c>
      <c r="H537" s="10"/>
      <c r="I537" s="84"/>
    </row>
    <row r="538" spans="1:9" ht="40.5" customHeight="1" x14ac:dyDescent="0.25">
      <c r="A538" s="10">
        <v>17</v>
      </c>
      <c r="B538" s="2" t="s">
        <v>2000</v>
      </c>
      <c r="C538" s="10" t="s">
        <v>6</v>
      </c>
      <c r="D538" s="21"/>
      <c r="E538" s="21"/>
      <c r="F538" s="21"/>
      <c r="G538" s="10" t="s">
        <v>6</v>
      </c>
      <c r="H538" s="10"/>
      <c r="I538" s="84"/>
    </row>
    <row r="539" spans="1:9" ht="39.75" customHeight="1" x14ac:dyDescent="0.25">
      <c r="A539" s="10">
        <v>18</v>
      </c>
      <c r="B539" s="2" t="s">
        <v>2001</v>
      </c>
      <c r="C539" s="10" t="s">
        <v>6</v>
      </c>
      <c r="D539" s="21"/>
      <c r="E539" s="21"/>
      <c r="F539" s="21"/>
      <c r="G539" s="10" t="s">
        <v>6</v>
      </c>
      <c r="H539" s="10"/>
      <c r="I539" s="84"/>
    </row>
    <row r="540" spans="1:9" ht="43.5" customHeight="1" x14ac:dyDescent="0.25">
      <c r="A540" s="10">
        <v>19</v>
      </c>
      <c r="B540" s="2" t="s">
        <v>2002</v>
      </c>
      <c r="C540" s="10" t="s">
        <v>6</v>
      </c>
      <c r="D540" s="21"/>
      <c r="E540" s="21"/>
      <c r="F540" s="10" t="s">
        <v>6</v>
      </c>
      <c r="G540" s="10" t="s">
        <v>6</v>
      </c>
      <c r="H540" s="10"/>
      <c r="I540" s="84"/>
    </row>
    <row r="541" spans="1:9" ht="43.5" customHeight="1" x14ac:dyDescent="0.25">
      <c r="A541" s="10">
        <v>20</v>
      </c>
      <c r="B541" s="2" t="s">
        <v>2003</v>
      </c>
      <c r="C541" s="10" t="s">
        <v>6</v>
      </c>
      <c r="D541" s="21"/>
      <c r="E541" s="21"/>
      <c r="F541" s="10" t="s">
        <v>6</v>
      </c>
      <c r="G541" s="10" t="s">
        <v>6</v>
      </c>
      <c r="H541" s="10"/>
      <c r="I541" s="84"/>
    </row>
    <row r="542" spans="1:9" ht="41.25" customHeight="1" x14ac:dyDescent="0.25">
      <c r="A542" s="10">
        <v>21</v>
      </c>
      <c r="B542" s="2" t="s">
        <v>2004</v>
      </c>
      <c r="C542" s="10" t="s">
        <v>6</v>
      </c>
      <c r="D542" s="21"/>
      <c r="E542" s="21"/>
      <c r="F542" s="10" t="s">
        <v>6</v>
      </c>
      <c r="G542" s="10" t="s">
        <v>6</v>
      </c>
      <c r="H542" s="10"/>
      <c r="I542" s="84"/>
    </row>
    <row r="543" spans="1:9" ht="40.5" customHeight="1" x14ac:dyDescent="0.25">
      <c r="A543" s="10">
        <v>22</v>
      </c>
      <c r="B543" s="2" t="s">
        <v>2005</v>
      </c>
      <c r="C543" s="10" t="s">
        <v>6</v>
      </c>
      <c r="D543" s="21"/>
      <c r="E543" s="21"/>
      <c r="F543" s="10" t="s">
        <v>6</v>
      </c>
      <c r="G543" s="10" t="s">
        <v>6</v>
      </c>
      <c r="H543" s="10"/>
      <c r="I543" s="84"/>
    </row>
    <row r="544" spans="1:9" ht="41.25" customHeight="1" x14ac:dyDescent="0.25">
      <c r="A544" s="10">
        <v>23</v>
      </c>
      <c r="B544" s="2" t="s">
        <v>2006</v>
      </c>
      <c r="C544" s="10" t="s">
        <v>6</v>
      </c>
      <c r="D544" s="21"/>
      <c r="E544" s="21"/>
      <c r="F544" s="10" t="s">
        <v>6</v>
      </c>
      <c r="G544" s="10" t="s">
        <v>6</v>
      </c>
      <c r="H544" s="10"/>
      <c r="I544" s="84"/>
    </row>
    <row r="545" spans="1:9" ht="65.25" customHeight="1" x14ac:dyDescent="0.25">
      <c r="A545" s="10">
        <v>24</v>
      </c>
      <c r="B545" s="2" t="s">
        <v>2007</v>
      </c>
      <c r="C545" s="10" t="s">
        <v>6</v>
      </c>
      <c r="D545" s="21"/>
      <c r="E545" s="21"/>
      <c r="F545" s="10" t="s">
        <v>6</v>
      </c>
      <c r="G545" s="10" t="s">
        <v>6</v>
      </c>
      <c r="H545" s="10"/>
      <c r="I545" s="84"/>
    </row>
    <row r="546" spans="1:9" ht="84" customHeight="1" x14ac:dyDescent="0.25">
      <c r="A546" s="10">
        <v>25</v>
      </c>
      <c r="B546" s="2" t="s">
        <v>2008</v>
      </c>
      <c r="C546" s="21"/>
      <c r="D546" s="10" t="s">
        <v>6</v>
      </c>
      <c r="E546" s="2" t="s">
        <v>886</v>
      </c>
      <c r="F546" s="21"/>
      <c r="G546" s="10" t="s">
        <v>6</v>
      </c>
      <c r="H546" s="10"/>
      <c r="I546" s="84"/>
    </row>
    <row r="547" spans="1:9" ht="98.25" customHeight="1" x14ac:dyDescent="0.25">
      <c r="A547" s="10">
        <v>26</v>
      </c>
      <c r="B547" s="2" t="s">
        <v>2009</v>
      </c>
      <c r="C547" s="29"/>
      <c r="D547" s="10" t="s">
        <v>6</v>
      </c>
      <c r="E547" s="2" t="s">
        <v>887</v>
      </c>
      <c r="F547" s="10" t="s">
        <v>6</v>
      </c>
      <c r="G547" s="10" t="s">
        <v>6</v>
      </c>
      <c r="H547" s="10"/>
      <c r="I547" s="84"/>
    </row>
    <row r="548" spans="1:9" ht="131.25" customHeight="1" x14ac:dyDescent="0.25">
      <c r="A548" s="10">
        <v>27</v>
      </c>
      <c r="B548" s="2" t="s">
        <v>2010</v>
      </c>
      <c r="C548" s="29"/>
      <c r="D548" s="10" t="s">
        <v>6</v>
      </c>
      <c r="E548" s="2" t="s">
        <v>888</v>
      </c>
      <c r="F548" s="10" t="s">
        <v>6</v>
      </c>
      <c r="G548" s="10" t="s">
        <v>6</v>
      </c>
      <c r="H548" s="10"/>
      <c r="I548" s="84"/>
    </row>
    <row r="549" spans="1:9" ht="70.5" customHeight="1" x14ac:dyDescent="0.25">
      <c r="A549" s="10">
        <v>28</v>
      </c>
      <c r="B549" s="2" t="s">
        <v>2011</v>
      </c>
      <c r="C549" s="29"/>
      <c r="D549" s="10" t="s">
        <v>6</v>
      </c>
      <c r="E549" s="2" t="s">
        <v>889</v>
      </c>
      <c r="F549" s="21"/>
      <c r="G549" s="83"/>
      <c r="H549" s="10" t="s">
        <v>6</v>
      </c>
      <c r="I549" s="84"/>
    </row>
    <row r="550" spans="1:9" ht="70.5" customHeight="1" x14ac:dyDescent="0.25">
      <c r="A550" s="10">
        <v>29</v>
      </c>
      <c r="B550" s="2" t="s">
        <v>2012</v>
      </c>
      <c r="C550" s="29"/>
      <c r="D550" s="10" t="s">
        <v>6</v>
      </c>
      <c r="E550" s="2" t="s">
        <v>890</v>
      </c>
      <c r="F550" s="21"/>
      <c r="G550" s="83"/>
      <c r="H550" s="10" t="s">
        <v>6</v>
      </c>
      <c r="I550" s="13"/>
    </row>
    <row r="551" spans="1:9" ht="89.25" customHeight="1" x14ac:dyDescent="0.25">
      <c r="A551" s="10">
        <v>30</v>
      </c>
      <c r="B551" s="2" t="s">
        <v>2013</v>
      </c>
      <c r="C551" s="29"/>
      <c r="D551" s="10" t="s">
        <v>6</v>
      </c>
      <c r="E551" s="2" t="s">
        <v>891</v>
      </c>
      <c r="F551" s="10" t="s">
        <v>6</v>
      </c>
      <c r="G551" s="10" t="s">
        <v>6</v>
      </c>
      <c r="H551" s="10"/>
      <c r="I551" s="84"/>
    </row>
    <row r="552" spans="1:9" ht="150" x14ac:dyDescent="0.25">
      <c r="A552" s="10">
        <v>31</v>
      </c>
      <c r="B552" s="13" t="s">
        <v>2014</v>
      </c>
      <c r="D552" s="35" t="s">
        <v>6</v>
      </c>
      <c r="E552" s="85" t="s">
        <v>1884</v>
      </c>
      <c r="F552" s="21"/>
      <c r="G552" s="10" t="s">
        <v>6</v>
      </c>
      <c r="H552" s="10"/>
      <c r="I552" s="86"/>
    </row>
    <row r="553" spans="1:9" ht="97.5" customHeight="1" x14ac:dyDescent="0.25">
      <c r="A553" s="10">
        <v>32</v>
      </c>
      <c r="B553" s="2" t="s">
        <v>2015</v>
      </c>
      <c r="C553" s="21"/>
      <c r="D553" s="10" t="s">
        <v>6</v>
      </c>
      <c r="E553" s="2" t="s">
        <v>892</v>
      </c>
      <c r="F553" s="21"/>
      <c r="G553" s="10" t="s">
        <v>6</v>
      </c>
      <c r="H553" s="10"/>
      <c r="I553" s="84"/>
    </row>
    <row r="554" spans="1:9" ht="88.5" customHeight="1" x14ac:dyDescent="0.25">
      <c r="A554" s="10">
        <v>33</v>
      </c>
      <c r="B554" s="2" t="s">
        <v>280</v>
      </c>
      <c r="C554" s="21"/>
      <c r="D554" s="10" t="s">
        <v>6</v>
      </c>
      <c r="E554" s="2" t="s">
        <v>893</v>
      </c>
      <c r="F554" s="21"/>
      <c r="G554" s="10" t="s">
        <v>6</v>
      </c>
      <c r="H554" s="10"/>
      <c r="I554" s="84"/>
    </row>
    <row r="555" spans="1:9" ht="71.25" customHeight="1" x14ac:dyDescent="0.25">
      <c r="A555" s="10">
        <v>34</v>
      </c>
      <c r="B555" s="2" t="s">
        <v>281</v>
      </c>
      <c r="C555" s="21"/>
      <c r="D555" s="10" t="s">
        <v>6</v>
      </c>
      <c r="E555" s="2" t="s">
        <v>894</v>
      </c>
      <c r="F555" s="21"/>
      <c r="G555" s="10" t="s">
        <v>6</v>
      </c>
      <c r="H555" s="10"/>
      <c r="I555" s="84"/>
    </row>
    <row r="556" spans="1:9" ht="73.150000000000006" customHeight="1" x14ac:dyDescent="0.25">
      <c r="A556" s="10">
        <v>35</v>
      </c>
      <c r="B556" s="2" t="s">
        <v>2016</v>
      </c>
      <c r="C556" s="21"/>
      <c r="D556" s="10" t="s">
        <v>6</v>
      </c>
      <c r="E556" s="2" t="s">
        <v>894</v>
      </c>
      <c r="F556" s="21"/>
      <c r="G556" s="10" t="s">
        <v>6</v>
      </c>
      <c r="H556" s="10"/>
      <c r="I556" s="84"/>
    </row>
    <row r="557" spans="1:9" ht="78" customHeight="1" x14ac:dyDescent="0.25">
      <c r="A557" s="10">
        <v>36</v>
      </c>
      <c r="B557" s="2" t="s">
        <v>2017</v>
      </c>
      <c r="C557" s="21"/>
      <c r="D557" s="10" t="s">
        <v>6</v>
      </c>
      <c r="E557" s="2" t="s">
        <v>1883</v>
      </c>
      <c r="F557" s="21"/>
      <c r="G557" s="10" t="s">
        <v>6</v>
      </c>
      <c r="H557" s="10"/>
      <c r="I557" s="84"/>
    </row>
    <row r="558" spans="1:9" ht="29.25" customHeight="1" x14ac:dyDescent="0.25">
      <c r="A558" s="6"/>
      <c r="B558" s="22" t="s">
        <v>1669</v>
      </c>
      <c r="C558" s="6">
        <f>COUNTA(C559:C568)</f>
        <v>9</v>
      </c>
      <c r="D558" s="6">
        <f t="shared" ref="D558" si="118">COUNTA(D559:D568)</f>
        <v>1</v>
      </c>
      <c r="E558" s="6"/>
      <c r="F558" s="6">
        <f t="shared" ref="F558:H558" si="119">COUNTA(F559:F568)</f>
        <v>3</v>
      </c>
      <c r="G558" s="6">
        <f t="shared" si="119"/>
        <v>9</v>
      </c>
      <c r="H558" s="6">
        <f t="shared" si="119"/>
        <v>1</v>
      </c>
      <c r="I558" s="21"/>
    </row>
    <row r="559" spans="1:9" ht="55.5" customHeight="1" x14ac:dyDescent="0.25">
      <c r="A559" s="10">
        <v>37</v>
      </c>
      <c r="B559" s="2" t="s">
        <v>2018</v>
      </c>
      <c r="C559" s="10" t="s">
        <v>6</v>
      </c>
      <c r="D559" s="21"/>
      <c r="E559" s="21"/>
      <c r="F559" s="21"/>
      <c r="G559" s="10" t="s">
        <v>6</v>
      </c>
      <c r="H559" s="10"/>
      <c r="I559" s="84"/>
    </row>
    <row r="560" spans="1:9" ht="37.5" customHeight="1" x14ac:dyDescent="0.25">
      <c r="A560" s="10">
        <v>38</v>
      </c>
      <c r="B560" s="2" t="s">
        <v>2019</v>
      </c>
      <c r="C560" s="10" t="s">
        <v>6</v>
      </c>
      <c r="D560" s="21"/>
      <c r="E560" s="21"/>
      <c r="F560" s="21"/>
      <c r="G560" s="10" t="s">
        <v>6</v>
      </c>
      <c r="H560" s="10"/>
      <c r="I560" s="84"/>
    </row>
    <row r="561" spans="1:9" ht="70.5" customHeight="1" x14ac:dyDescent="0.25">
      <c r="A561" s="10">
        <v>39</v>
      </c>
      <c r="B561" s="2" t="s">
        <v>2020</v>
      </c>
      <c r="C561" s="10" t="s">
        <v>6</v>
      </c>
      <c r="D561" s="21"/>
      <c r="E561" s="21"/>
      <c r="F561" s="10" t="s">
        <v>6</v>
      </c>
      <c r="G561" s="83"/>
      <c r="H561" s="10" t="s">
        <v>6</v>
      </c>
      <c r="I561" s="84"/>
    </row>
    <row r="562" spans="1:9" ht="42" customHeight="1" x14ac:dyDescent="0.25">
      <c r="A562" s="10">
        <v>40</v>
      </c>
      <c r="B562" s="2" t="s">
        <v>2021</v>
      </c>
      <c r="C562" s="10" t="s">
        <v>6</v>
      </c>
      <c r="D562" s="21"/>
      <c r="E562" s="21"/>
      <c r="F562" s="10" t="s">
        <v>6</v>
      </c>
      <c r="G562" s="10" t="s">
        <v>6</v>
      </c>
      <c r="H562" s="10"/>
      <c r="I562" s="84"/>
    </row>
    <row r="563" spans="1:9" ht="42" customHeight="1" x14ac:dyDescent="0.25">
      <c r="A563" s="10">
        <v>41</v>
      </c>
      <c r="B563" s="2" t="s">
        <v>2022</v>
      </c>
      <c r="C563" s="10" t="s">
        <v>6</v>
      </c>
      <c r="D563" s="21"/>
      <c r="E563" s="21"/>
      <c r="F563" s="21"/>
      <c r="G563" s="10" t="s">
        <v>6</v>
      </c>
      <c r="H563" s="10"/>
      <c r="I563" s="84"/>
    </row>
    <row r="564" spans="1:9" ht="42" customHeight="1" x14ac:dyDescent="0.25">
      <c r="A564" s="10">
        <v>42</v>
      </c>
      <c r="B564" s="2" t="s">
        <v>2023</v>
      </c>
      <c r="C564" s="10" t="s">
        <v>6</v>
      </c>
      <c r="D564" s="21"/>
      <c r="E564" s="21"/>
      <c r="F564" s="10" t="s">
        <v>6</v>
      </c>
      <c r="G564" s="10" t="s">
        <v>6</v>
      </c>
      <c r="H564" s="10"/>
      <c r="I564" s="84"/>
    </row>
    <row r="565" spans="1:9" ht="42" customHeight="1" x14ac:dyDescent="0.25">
      <c r="A565" s="10">
        <v>43</v>
      </c>
      <c r="B565" s="2" t="s">
        <v>2024</v>
      </c>
      <c r="C565" s="10" t="s">
        <v>6</v>
      </c>
      <c r="D565" s="21"/>
      <c r="E565" s="21"/>
      <c r="F565" s="21"/>
      <c r="G565" s="10" t="s">
        <v>6</v>
      </c>
      <c r="H565" s="10"/>
      <c r="I565" s="84"/>
    </row>
    <row r="566" spans="1:9" ht="29.25" customHeight="1" x14ac:dyDescent="0.25">
      <c r="A566" s="10">
        <v>44</v>
      </c>
      <c r="B566" s="2" t="s">
        <v>2025</v>
      </c>
      <c r="C566" s="10" t="s">
        <v>6</v>
      </c>
      <c r="D566" s="21"/>
      <c r="E566" s="21"/>
      <c r="F566" s="21"/>
      <c r="G566" s="10" t="s">
        <v>6</v>
      </c>
      <c r="H566" s="10"/>
      <c r="I566" s="84"/>
    </row>
    <row r="567" spans="1:9" ht="29.25" customHeight="1" x14ac:dyDescent="0.25">
      <c r="A567" s="10">
        <v>45</v>
      </c>
      <c r="B567" s="2" t="s">
        <v>2026</v>
      </c>
      <c r="C567" s="10" t="s">
        <v>6</v>
      </c>
      <c r="D567" s="21"/>
      <c r="E567" s="21"/>
      <c r="F567" s="21"/>
      <c r="G567" s="10" t="s">
        <v>6</v>
      </c>
      <c r="H567" s="10"/>
      <c r="I567" s="84"/>
    </row>
    <row r="568" spans="1:9" ht="70.5" customHeight="1" x14ac:dyDescent="0.25">
      <c r="A568" s="10">
        <v>46</v>
      </c>
      <c r="B568" s="2" t="s">
        <v>2027</v>
      </c>
      <c r="C568" s="21"/>
      <c r="D568" s="10" t="s">
        <v>6</v>
      </c>
      <c r="E568" s="2" t="s">
        <v>895</v>
      </c>
      <c r="F568" s="21"/>
      <c r="G568" s="10" t="s">
        <v>6</v>
      </c>
      <c r="H568" s="10"/>
      <c r="I568" s="84"/>
    </row>
    <row r="569" spans="1:9" ht="28.5" customHeight="1" x14ac:dyDescent="0.25">
      <c r="A569" s="6"/>
      <c r="B569" s="22" t="s">
        <v>1668</v>
      </c>
      <c r="C569" s="6">
        <f>COUNTA(C570:C571)</f>
        <v>2</v>
      </c>
      <c r="D569" s="6">
        <f t="shared" ref="D569:H569" si="120">COUNTA(D570:D571)</f>
        <v>0</v>
      </c>
      <c r="E569" s="6"/>
      <c r="F569" s="6">
        <f t="shared" si="120"/>
        <v>1</v>
      </c>
      <c r="G569" s="6">
        <f t="shared" si="120"/>
        <v>2</v>
      </c>
      <c r="H569" s="6">
        <f t="shared" si="120"/>
        <v>0</v>
      </c>
      <c r="I569" s="21"/>
    </row>
    <row r="570" spans="1:9" ht="40.5" customHeight="1" x14ac:dyDescent="0.25">
      <c r="A570" s="10">
        <v>47</v>
      </c>
      <c r="B570" s="2" t="s">
        <v>2028</v>
      </c>
      <c r="C570" s="10" t="s">
        <v>6</v>
      </c>
      <c r="D570" s="21"/>
      <c r="E570" s="21"/>
      <c r="F570" s="21"/>
      <c r="G570" s="10" t="s">
        <v>6</v>
      </c>
      <c r="H570" s="10"/>
      <c r="I570" s="84"/>
    </row>
    <row r="571" spans="1:9" ht="40.5" customHeight="1" x14ac:dyDescent="0.25">
      <c r="A571" s="10">
        <v>48</v>
      </c>
      <c r="B571" s="2" t="s">
        <v>2029</v>
      </c>
      <c r="C571" s="10" t="s">
        <v>6</v>
      </c>
      <c r="D571" s="21"/>
      <c r="E571" s="21"/>
      <c r="F571" s="10" t="s">
        <v>6</v>
      </c>
      <c r="G571" s="10" t="s">
        <v>6</v>
      </c>
      <c r="H571" s="10"/>
      <c r="I571" s="84"/>
    </row>
    <row r="572" spans="1:9" ht="25.15" customHeight="1" x14ac:dyDescent="0.25">
      <c r="A572" s="6"/>
      <c r="B572" s="22" t="s">
        <v>1667</v>
      </c>
      <c r="C572" s="6">
        <f>COUNTA(C573:C579)</f>
        <v>2</v>
      </c>
      <c r="D572" s="6">
        <f t="shared" ref="D572" si="121">COUNTA(D573:D579)</f>
        <v>5</v>
      </c>
      <c r="E572" s="6"/>
      <c r="F572" s="6">
        <f t="shared" ref="F572:H572" si="122">COUNTA(F573:F579)</f>
        <v>3</v>
      </c>
      <c r="G572" s="6">
        <f t="shared" si="122"/>
        <v>0</v>
      </c>
      <c r="H572" s="6">
        <f t="shared" si="122"/>
        <v>7</v>
      </c>
      <c r="I572" s="84"/>
    </row>
    <row r="573" spans="1:9" ht="29.25" customHeight="1" x14ac:dyDescent="0.25">
      <c r="A573" s="10">
        <v>49</v>
      </c>
      <c r="B573" s="5" t="s">
        <v>2030</v>
      </c>
      <c r="C573" s="35" t="s">
        <v>6</v>
      </c>
      <c r="E573" s="38"/>
      <c r="F573" s="21"/>
      <c r="G573" s="83"/>
      <c r="H573" s="10" t="s">
        <v>6</v>
      </c>
      <c r="I573" s="86"/>
    </row>
    <row r="574" spans="1:9" ht="41.25" customHeight="1" x14ac:dyDescent="0.25">
      <c r="A574" s="10">
        <v>50</v>
      </c>
      <c r="B574" s="5" t="s">
        <v>2031</v>
      </c>
      <c r="C574" s="37"/>
      <c r="D574" s="10" t="s">
        <v>6</v>
      </c>
      <c r="E574" s="3" t="s">
        <v>896</v>
      </c>
      <c r="F574" s="21"/>
      <c r="G574" s="83"/>
      <c r="H574" s="10" t="s">
        <v>6</v>
      </c>
      <c r="I574" s="84"/>
    </row>
    <row r="575" spans="1:9" ht="41.25" customHeight="1" x14ac:dyDescent="0.25">
      <c r="A575" s="10">
        <v>51</v>
      </c>
      <c r="B575" s="5" t="s">
        <v>2032</v>
      </c>
      <c r="C575" s="37"/>
      <c r="D575" s="10" t="s">
        <v>6</v>
      </c>
      <c r="E575" s="3" t="s">
        <v>896</v>
      </c>
      <c r="F575" s="21"/>
      <c r="G575" s="83"/>
      <c r="H575" s="10" t="s">
        <v>6</v>
      </c>
      <c r="I575" s="84"/>
    </row>
    <row r="576" spans="1:9" ht="41.25" customHeight="1" x14ac:dyDescent="0.25">
      <c r="A576" s="10">
        <v>52</v>
      </c>
      <c r="B576" s="5" t="s">
        <v>2033</v>
      </c>
      <c r="C576" s="37"/>
      <c r="D576" s="10" t="s">
        <v>6</v>
      </c>
      <c r="E576" s="3" t="s">
        <v>896</v>
      </c>
      <c r="F576" s="21"/>
      <c r="G576" s="83"/>
      <c r="H576" s="10" t="s">
        <v>6</v>
      </c>
      <c r="I576" s="84"/>
    </row>
    <row r="577" spans="1:12" ht="41.25" customHeight="1" x14ac:dyDescent="0.25">
      <c r="A577" s="10">
        <v>53</v>
      </c>
      <c r="B577" s="5" t="s">
        <v>2034</v>
      </c>
      <c r="C577" s="37"/>
      <c r="D577" s="10" t="s">
        <v>6</v>
      </c>
      <c r="E577" s="3" t="s">
        <v>896</v>
      </c>
      <c r="F577" s="10" t="s">
        <v>6</v>
      </c>
      <c r="G577" s="83"/>
      <c r="H577" s="10" t="s">
        <v>6</v>
      </c>
      <c r="I577" s="84"/>
    </row>
    <row r="578" spans="1:12" ht="41.25" customHeight="1" x14ac:dyDescent="0.25">
      <c r="A578" s="10">
        <v>54</v>
      </c>
      <c r="B578" s="5" t="s">
        <v>2035</v>
      </c>
      <c r="C578" s="37"/>
      <c r="D578" s="10" t="s">
        <v>6</v>
      </c>
      <c r="E578" s="3" t="s">
        <v>896</v>
      </c>
      <c r="F578" s="10" t="s">
        <v>6</v>
      </c>
      <c r="G578" s="83"/>
      <c r="H578" s="10" t="s">
        <v>6</v>
      </c>
      <c r="I578" s="84"/>
    </row>
    <row r="579" spans="1:12" ht="38.25" customHeight="1" x14ac:dyDescent="0.25">
      <c r="A579" s="10">
        <v>55</v>
      </c>
      <c r="B579" s="5" t="s">
        <v>2036</v>
      </c>
      <c r="C579" s="35" t="s">
        <v>6</v>
      </c>
      <c r="E579" s="38"/>
      <c r="F579" s="10" t="s">
        <v>6</v>
      </c>
      <c r="G579" s="83"/>
      <c r="H579" s="10" t="s">
        <v>6</v>
      </c>
      <c r="I579" s="86"/>
    </row>
    <row r="580" spans="1:12" s="59" customFormat="1" ht="31.5" customHeight="1" x14ac:dyDescent="0.3">
      <c r="A580" s="47" t="s">
        <v>1348</v>
      </c>
      <c r="B580" s="51" t="s">
        <v>2346</v>
      </c>
      <c r="C580" s="47">
        <f>C581+C718+C749</f>
        <v>77</v>
      </c>
      <c r="D580" s="47">
        <f t="shared" ref="D580:H580" si="123">D581+D718+D749</f>
        <v>90</v>
      </c>
      <c r="E580" s="47"/>
      <c r="F580" s="47">
        <f t="shared" si="123"/>
        <v>4</v>
      </c>
      <c r="G580" s="47">
        <f t="shared" si="123"/>
        <v>115</v>
      </c>
      <c r="H580" s="47">
        <f t="shared" si="123"/>
        <v>50</v>
      </c>
      <c r="I580" s="47"/>
      <c r="K580" s="59">
        <f>C580+D580</f>
        <v>167</v>
      </c>
    </row>
    <row r="581" spans="1:12" s="82" customFormat="1" ht="42.75" customHeight="1" x14ac:dyDescent="0.25">
      <c r="A581" s="6" t="s">
        <v>1402</v>
      </c>
      <c r="B581" s="23" t="s">
        <v>2347</v>
      </c>
      <c r="C581" s="6">
        <f>C582+C589+C600+C630+C634+C656+C667+C670+C679</f>
        <v>73</v>
      </c>
      <c r="D581" s="179">
        <f>D582+D589+D600+D630+D634+D656+D667+D670+D679</f>
        <v>54</v>
      </c>
      <c r="E581" s="6"/>
      <c r="F581" s="6">
        <f t="shared" ref="F581:H581" si="124">F582+F589+F600+F630+F634+F656+F670+F679</f>
        <v>4</v>
      </c>
      <c r="G581" s="6">
        <f t="shared" si="124"/>
        <v>103</v>
      </c>
      <c r="H581" s="6">
        <f t="shared" si="124"/>
        <v>22</v>
      </c>
      <c r="I581" s="6"/>
      <c r="K581" s="82">
        <f>C581+D581</f>
        <v>127</v>
      </c>
    </row>
    <row r="582" spans="1:12" s="82" customFormat="1" ht="23.25" customHeight="1" x14ac:dyDescent="0.25">
      <c r="A582" s="83"/>
      <c r="B582" s="23" t="s">
        <v>1090</v>
      </c>
      <c r="C582" s="6">
        <f>COUNTA(C583:C588)</f>
        <v>3</v>
      </c>
      <c r="D582" s="6">
        <f t="shared" ref="D582:H582" si="125">COUNTA(D583:D588)</f>
        <v>3</v>
      </c>
      <c r="E582" s="6"/>
      <c r="F582" s="6">
        <f t="shared" si="125"/>
        <v>2</v>
      </c>
      <c r="G582" s="6">
        <f t="shared" si="125"/>
        <v>3</v>
      </c>
      <c r="H582" s="6">
        <f t="shared" si="125"/>
        <v>3</v>
      </c>
      <c r="I582" s="6"/>
    </row>
    <row r="583" spans="1:12" s="82" customFormat="1" ht="69.75" customHeight="1" x14ac:dyDescent="0.25">
      <c r="A583" s="10" t="s">
        <v>897</v>
      </c>
      <c r="B583" s="5" t="s">
        <v>348</v>
      </c>
      <c r="C583" s="10"/>
      <c r="D583" s="10" t="s">
        <v>6</v>
      </c>
      <c r="E583" s="3" t="s">
        <v>1746</v>
      </c>
      <c r="F583" s="10"/>
      <c r="G583" s="10"/>
      <c r="H583" s="10" t="s">
        <v>6</v>
      </c>
      <c r="I583" s="29"/>
      <c r="L583" s="82">
        <f>127</f>
        <v>127</v>
      </c>
    </row>
    <row r="584" spans="1:12" s="82" customFormat="1" ht="76.5" customHeight="1" x14ac:dyDescent="0.25">
      <c r="A584" s="10" t="s">
        <v>898</v>
      </c>
      <c r="B584" s="5" t="s">
        <v>349</v>
      </c>
      <c r="C584" s="10"/>
      <c r="D584" s="10" t="s">
        <v>6</v>
      </c>
      <c r="E584" s="3" t="s">
        <v>1747</v>
      </c>
      <c r="F584" s="10"/>
      <c r="G584" s="10"/>
      <c r="H584" s="10" t="s">
        <v>6</v>
      </c>
      <c r="I584" s="29"/>
      <c r="L584" s="82">
        <f>127+24+16</f>
        <v>167</v>
      </c>
    </row>
    <row r="585" spans="1:12" s="82" customFormat="1" ht="51.75" customHeight="1" x14ac:dyDescent="0.25">
      <c r="A585" s="10" t="s">
        <v>899</v>
      </c>
      <c r="B585" s="5" t="s">
        <v>414</v>
      </c>
      <c r="C585" s="10" t="s">
        <v>6</v>
      </c>
      <c r="D585" s="10"/>
      <c r="E585" s="29"/>
      <c r="F585" s="10"/>
      <c r="G585" s="10" t="s">
        <v>6</v>
      </c>
      <c r="H585" s="10"/>
      <c r="I585" s="29"/>
    </row>
    <row r="586" spans="1:12" s="82" customFormat="1" ht="39.75" customHeight="1" x14ac:dyDescent="0.25">
      <c r="A586" s="10" t="s">
        <v>900</v>
      </c>
      <c r="B586" s="5" t="s">
        <v>356</v>
      </c>
      <c r="C586" s="10"/>
      <c r="D586" s="10" t="s">
        <v>6</v>
      </c>
      <c r="E586" s="3" t="s">
        <v>1748</v>
      </c>
      <c r="F586" s="10"/>
      <c r="G586" s="10"/>
      <c r="H586" s="10" t="s">
        <v>6</v>
      </c>
      <c r="I586" s="29"/>
    </row>
    <row r="587" spans="1:12" s="82" customFormat="1" ht="148.5" customHeight="1" x14ac:dyDescent="0.25">
      <c r="A587" s="10" t="s">
        <v>901</v>
      </c>
      <c r="B587" s="5" t="s">
        <v>439</v>
      </c>
      <c r="C587" s="10" t="s">
        <v>6</v>
      </c>
      <c r="D587" s="10"/>
      <c r="E587" s="29"/>
      <c r="F587" s="10" t="s">
        <v>6</v>
      </c>
      <c r="G587" s="10" t="s">
        <v>6</v>
      </c>
      <c r="H587" s="10"/>
      <c r="I587" s="29"/>
    </row>
    <row r="588" spans="1:12" s="82" customFormat="1" ht="163.5" customHeight="1" x14ac:dyDescent="0.25">
      <c r="A588" s="10" t="s">
        <v>902</v>
      </c>
      <c r="B588" s="5" t="s">
        <v>440</v>
      </c>
      <c r="C588" s="10" t="s">
        <v>6</v>
      </c>
      <c r="D588" s="10"/>
      <c r="E588" s="29"/>
      <c r="F588" s="10" t="s">
        <v>6</v>
      </c>
      <c r="G588" s="10" t="s">
        <v>6</v>
      </c>
      <c r="H588" s="10"/>
      <c r="I588" s="29"/>
    </row>
    <row r="589" spans="1:12" s="82" customFormat="1" ht="23.25" customHeight="1" x14ac:dyDescent="0.25">
      <c r="A589" s="10"/>
      <c r="B589" s="5" t="s">
        <v>1679</v>
      </c>
      <c r="C589" s="6">
        <f>COUNTA(C590:C599)</f>
        <v>1</v>
      </c>
      <c r="D589" s="6">
        <f t="shared" ref="D589:H589" si="126">COUNTA(D590:D599)</f>
        <v>9</v>
      </c>
      <c r="E589" s="6"/>
      <c r="F589" s="6">
        <f t="shared" si="126"/>
        <v>0</v>
      </c>
      <c r="G589" s="6">
        <f t="shared" si="126"/>
        <v>1</v>
      </c>
      <c r="H589" s="6">
        <f t="shared" si="126"/>
        <v>9</v>
      </c>
      <c r="I589" s="6"/>
    </row>
    <row r="590" spans="1:12" s="82" customFormat="1" ht="23.25" customHeight="1" x14ac:dyDescent="0.25">
      <c r="A590" s="10">
        <v>7</v>
      </c>
      <c r="B590" s="5" t="s">
        <v>403</v>
      </c>
      <c r="C590" s="10" t="s">
        <v>6</v>
      </c>
      <c r="D590" s="10"/>
      <c r="E590" s="29"/>
      <c r="F590" s="10"/>
      <c r="G590" s="10" t="s">
        <v>6</v>
      </c>
      <c r="H590" s="10"/>
      <c r="I590" s="29"/>
    </row>
    <row r="591" spans="1:12" s="82" customFormat="1" ht="53.25" customHeight="1" x14ac:dyDescent="0.25">
      <c r="A591" s="10">
        <v>8</v>
      </c>
      <c r="B591" s="5" t="s">
        <v>352</v>
      </c>
      <c r="C591" s="10"/>
      <c r="D591" s="10" t="s">
        <v>6</v>
      </c>
      <c r="E591" s="3" t="s">
        <v>1749</v>
      </c>
      <c r="F591" s="10"/>
      <c r="G591" s="10"/>
      <c r="H591" s="10" t="s">
        <v>6</v>
      </c>
      <c r="I591" s="29"/>
    </row>
    <row r="592" spans="1:12" s="82" customFormat="1" ht="54" customHeight="1" x14ac:dyDescent="0.25">
      <c r="A592" s="10">
        <v>9</v>
      </c>
      <c r="B592" s="5" t="s">
        <v>357</v>
      </c>
      <c r="C592" s="10"/>
      <c r="D592" s="10" t="s">
        <v>6</v>
      </c>
      <c r="E592" s="3" t="s">
        <v>1749</v>
      </c>
      <c r="F592" s="10"/>
      <c r="G592" s="10"/>
      <c r="H592" s="10" t="s">
        <v>6</v>
      </c>
      <c r="I592" s="29"/>
    </row>
    <row r="593" spans="1:9" s="82" customFormat="1" ht="57.75" customHeight="1" x14ac:dyDescent="0.25">
      <c r="A593" s="10">
        <v>10</v>
      </c>
      <c r="B593" s="5" t="s">
        <v>358</v>
      </c>
      <c r="C593" s="10"/>
      <c r="D593" s="10" t="s">
        <v>6</v>
      </c>
      <c r="E593" s="3" t="s">
        <v>1749</v>
      </c>
      <c r="F593" s="10"/>
      <c r="G593" s="10"/>
      <c r="H593" s="10" t="s">
        <v>6</v>
      </c>
      <c r="I593" s="29"/>
    </row>
    <row r="594" spans="1:9" s="82" customFormat="1" ht="82.5" customHeight="1" x14ac:dyDescent="0.25">
      <c r="A594" s="10">
        <v>11</v>
      </c>
      <c r="B594" s="5" t="s">
        <v>359</v>
      </c>
      <c r="C594" s="10"/>
      <c r="D594" s="10" t="s">
        <v>6</v>
      </c>
      <c r="E594" s="3" t="s">
        <v>1750</v>
      </c>
      <c r="F594" s="10"/>
      <c r="G594" s="10"/>
      <c r="H594" s="10" t="s">
        <v>6</v>
      </c>
      <c r="I594" s="29"/>
    </row>
    <row r="595" spans="1:9" s="82" customFormat="1" ht="40.5" customHeight="1" x14ac:dyDescent="0.25">
      <c r="A595" s="10">
        <v>12</v>
      </c>
      <c r="B595" s="5" t="s">
        <v>366</v>
      </c>
      <c r="C595" s="10"/>
      <c r="D595" s="10" t="s">
        <v>6</v>
      </c>
      <c r="E595" s="3" t="s">
        <v>1750</v>
      </c>
      <c r="F595" s="10"/>
      <c r="G595" s="10"/>
      <c r="H595" s="10" t="s">
        <v>6</v>
      </c>
      <c r="I595" s="29"/>
    </row>
    <row r="596" spans="1:9" s="82" customFormat="1" ht="40.5" customHeight="1" x14ac:dyDescent="0.25">
      <c r="A596" s="10">
        <v>13</v>
      </c>
      <c r="B596" s="5" t="s">
        <v>367</v>
      </c>
      <c r="C596" s="10"/>
      <c r="D596" s="10" t="s">
        <v>6</v>
      </c>
      <c r="E596" s="3" t="s">
        <v>1750</v>
      </c>
      <c r="F596" s="10"/>
      <c r="G596" s="10"/>
      <c r="H596" s="10" t="s">
        <v>6</v>
      </c>
      <c r="I596" s="29"/>
    </row>
    <row r="597" spans="1:9" s="82" customFormat="1" ht="40.5" customHeight="1" x14ac:dyDescent="0.25">
      <c r="A597" s="10">
        <v>14</v>
      </c>
      <c r="B597" s="5" t="s">
        <v>368</v>
      </c>
      <c r="C597" s="10"/>
      <c r="D597" s="10" t="s">
        <v>6</v>
      </c>
      <c r="E597" s="3" t="s">
        <v>1750</v>
      </c>
      <c r="F597" s="10"/>
      <c r="G597" s="10"/>
      <c r="H597" s="10" t="s">
        <v>6</v>
      </c>
      <c r="I597" s="29"/>
    </row>
    <row r="598" spans="1:9" s="82" customFormat="1" ht="40.5" customHeight="1" x14ac:dyDescent="0.25">
      <c r="A598" s="10">
        <v>15</v>
      </c>
      <c r="B598" s="5" t="s">
        <v>369</v>
      </c>
      <c r="C598" s="10"/>
      <c r="D598" s="10" t="s">
        <v>6</v>
      </c>
      <c r="E598" s="3" t="s">
        <v>1750</v>
      </c>
      <c r="F598" s="10"/>
      <c r="G598" s="10"/>
      <c r="H598" s="10" t="s">
        <v>6</v>
      </c>
      <c r="I598" s="29"/>
    </row>
    <row r="599" spans="1:9" s="82" customFormat="1" ht="51.75" customHeight="1" x14ac:dyDescent="0.25">
      <c r="A599" s="10">
        <v>16</v>
      </c>
      <c r="B599" s="5" t="s">
        <v>370</v>
      </c>
      <c r="C599" s="10"/>
      <c r="D599" s="10" t="s">
        <v>6</v>
      </c>
      <c r="E599" s="3" t="s">
        <v>1751</v>
      </c>
      <c r="F599" s="10"/>
      <c r="G599" s="10"/>
      <c r="H599" s="10" t="s">
        <v>6</v>
      </c>
      <c r="I599" s="29"/>
    </row>
    <row r="600" spans="1:9" s="82" customFormat="1" ht="24.75" customHeight="1" x14ac:dyDescent="0.25">
      <c r="A600" s="10"/>
      <c r="B600" s="5" t="s">
        <v>1680</v>
      </c>
      <c r="C600" s="6">
        <f>COUNTA(C601:C629)</f>
        <v>19</v>
      </c>
      <c r="D600" s="6">
        <f t="shared" ref="D600:H600" si="127">COUNTA(D601:D629)</f>
        <v>10</v>
      </c>
      <c r="E600" s="6"/>
      <c r="F600" s="6">
        <f t="shared" si="127"/>
        <v>0</v>
      </c>
      <c r="G600" s="6">
        <f t="shared" si="127"/>
        <v>29</v>
      </c>
      <c r="H600" s="6">
        <f t="shared" si="127"/>
        <v>0</v>
      </c>
      <c r="I600" s="6"/>
    </row>
    <row r="601" spans="1:9" s="82" customFormat="1" ht="58.5" customHeight="1" x14ac:dyDescent="0.25">
      <c r="A601" s="10">
        <v>17</v>
      </c>
      <c r="B601" s="5" t="s">
        <v>372</v>
      </c>
      <c r="C601" s="10"/>
      <c r="D601" s="10" t="s">
        <v>6</v>
      </c>
      <c r="E601" s="3" t="s">
        <v>1752</v>
      </c>
      <c r="F601" s="10"/>
      <c r="G601" s="10" t="s">
        <v>6</v>
      </c>
      <c r="H601" s="10"/>
      <c r="I601" s="29"/>
    </row>
    <row r="602" spans="1:9" s="82" customFormat="1" ht="27.75" customHeight="1" x14ac:dyDescent="0.25">
      <c r="A602" s="10">
        <v>18</v>
      </c>
      <c r="B602" s="5" t="s">
        <v>408</v>
      </c>
      <c r="C602" s="10" t="s">
        <v>6</v>
      </c>
      <c r="D602" s="10"/>
      <c r="E602" s="29"/>
      <c r="F602" s="10"/>
      <c r="G602" s="10" t="s">
        <v>6</v>
      </c>
      <c r="H602" s="10"/>
      <c r="I602" s="29"/>
    </row>
    <row r="603" spans="1:9" s="82" customFormat="1" ht="54.75" customHeight="1" x14ac:dyDescent="0.25">
      <c r="A603" s="10">
        <v>19</v>
      </c>
      <c r="B603" s="5" t="s">
        <v>410</v>
      </c>
      <c r="C603" s="10" t="s">
        <v>6</v>
      </c>
      <c r="D603" s="10"/>
      <c r="E603" s="29"/>
      <c r="F603" s="10"/>
      <c r="G603" s="10" t="s">
        <v>6</v>
      </c>
      <c r="H603" s="10"/>
      <c r="I603" s="29"/>
    </row>
    <row r="604" spans="1:9" s="82" customFormat="1" ht="72" customHeight="1" x14ac:dyDescent="0.25">
      <c r="A604" s="10">
        <v>20</v>
      </c>
      <c r="B604" s="5" t="s">
        <v>415</v>
      </c>
      <c r="C604" s="10" t="s">
        <v>6</v>
      </c>
      <c r="D604" s="10"/>
      <c r="E604" s="29"/>
      <c r="F604" s="10"/>
      <c r="G604" s="10" t="s">
        <v>6</v>
      </c>
      <c r="H604" s="10"/>
      <c r="I604" s="29"/>
    </row>
    <row r="605" spans="1:9" s="82" customFormat="1" ht="67.5" customHeight="1" x14ac:dyDescent="0.25">
      <c r="A605" s="10">
        <v>21</v>
      </c>
      <c r="B605" s="5" t="s">
        <v>455</v>
      </c>
      <c r="C605" s="10" t="s">
        <v>6</v>
      </c>
      <c r="D605" s="10"/>
      <c r="E605" s="29"/>
      <c r="F605" s="10"/>
      <c r="G605" s="10" t="s">
        <v>6</v>
      </c>
      <c r="H605" s="10"/>
      <c r="I605" s="29"/>
    </row>
    <row r="606" spans="1:9" s="82" customFormat="1" ht="75" customHeight="1" x14ac:dyDescent="0.25">
      <c r="A606" s="10">
        <v>22</v>
      </c>
      <c r="B606" s="5" t="s">
        <v>904</v>
      </c>
      <c r="C606" s="10" t="s">
        <v>6</v>
      </c>
      <c r="D606" s="10"/>
      <c r="E606" s="29"/>
      <c r="F606" s="10"/>
      <c r="G606" s="10" t="s">
        <v>6</v>
      </c>
      <c r="H606" s="10"/>
      <c r="I606" s="29"/>
    </row>
    <row r="607" spans="1:9" s="82" customFormat="1" ht="72" customHeight="1" x14ac:dyDescent="0.25">
      <c r="A607" s="10">
        <v>23</v>
      </c>
      <c r="B607" s="5" t="s">
        <v>456</v>
      </c>
      <c r="C607" s="10" t="s">
        <v>6</v>
      </c>
      <c r="D607" s="10"/>
      <c r="E607" s="29"/>
      <c r="F607" s="10"/>
      <c r="G607" s="10" t="s">
        <v>6</v>
      </c>
      <c r="H607" s="10"/>
      <c r="I607" s="29"/>
    </row>
    <row r="608" spans="1:9" s="82" customFormat="1" ht="69.75" customHeight="1" x14ac:dyDescent="0.25">
      <c r="A608" s="10">
        <v>24</v>
      </c>
      <c r="B608" s="5" t="s">
        <v>457</v>
      </c>
      <c r="C608" s="10" t="s">
        <v>6</v>
      </c>
      <c r="D608" s="10"/>
      <c r="E608" s="29"/>
      <c r="F608" s="10"/>
      <c r="G608" s="10" t="s">
        <v>6</v>
      </c>
      <c r="H608" s="10"/>
      <c r="I608" s="29"/>
    </row>
    <row r="609" spans="1:9" s="82" customFormat="1" ht="71.25" customHeight="1" x14ac:dyDescent="0.25">
      <c r="A609" s="10">
        <v>25</v>
      </c>
      <c r="B609" s="5" t="s">
        <v>458</v>
      </c>
      <c r="C609" s="10" t="s">
        <v>6</v>
      </c>
      <c r="D609" s="10"/>
      <c r="E609" s="29"/>
      <c r="F609" s="10"/>
      <c r="G609" s="10" t="s">
        <v>6</v>
      </c>
      <c r="H609" s="10"/>
      <c r="I609" s="29"/>
    </row>
    <row r="610" spans="1:9" s="82" customFormat="1" ht="77.25" customHeight="1" x14ac:dyDescent="0.25">
      <c r="A610" s="10">
        <v>26</v>
      </c>
      <c r="B610" s="5" t="s">
        <v>459</v>
      </c>
      <c r="C610" s="10" t="s">
        <v>6</v>
      </c>
      <c r="D610" s="10"/>
      <c r="E610" s="29"/>
      <c r="F610" s="10"/>
      <c r="G610" s="10" t="s">
        <v>6</v>
      </c>
      <c r="H610" s="10"/>
      <c r="I610" s="29"/>
    </row>
    <row r="611" spans="1:9" s="82" customFormat="1" ht="39" customHeight="1" x14ac:dyDescent="0.25">
      <c r="A611" s="10">
        <v>27</v>
      </c>
      <c r="B611" s="5" t="s">
        <v>460</v>
      </c>
      <c r="C611" s="10" t="s">
        <v>6</v>
      </c>
      <c r="D611" s="10"/>
      <c r="E611" s="29"/>
      <c r="F611" s="10"/>
      <c r="G611" s="10" t="s">
        <v>6</v>
      </c>
      <c r="H611" s="10"/>
      <c r="I611" s="29"/>
    </row>
    <row r="612" spans="1:9" s="82" customFormat="1" ht="42" customHeight="1" x14ac:dyDescent="0.25">
      <c r="A612" s="10">
        <v>28</v>
      </c>
      <c r="B612" s="5" t="s">
        <v>461</v>
      </c>
      <c r="C612" s="10" t="s">
        <v>6</v>
      </c>
      <c r="D612" s="10"/>
      <c r="E612" s="29"/>
      <c r="F612" s="10"/>
      <c r="G612" s="10" t="s">
        <v>6</v>
      </c>
      <c r="H612" s="10"/>
      <c r="I612" s="29"/>
    </row>
    <row r="613" spans="1:9" s="82" customFormat="1" ht="69" customHeight="1" x14ac:dyDescent="0.25">
      <c r="A613" s="10">
        <v>29</v>
      </c>
      <c r="B613" s="5" t="s">
        <v>464</v>
      </c>
      <c r="C613" s="10" t="s">
        <v>6</v>
      </c>
      <c r="D613" s="10"/>
      <c r="E613" s="29"/>
      <c r="F613" s="10"/>
      <c r="G613" s="10" t="s">
        <v>6</v>
      </c>
      <c r="H613" s="10"/>
      <c r="I613" s="29"/>
    </row>
    <row r="614" spans="1:9" s="82" customFormat="1" ht="26.25" customHeight="1" x14ac:dyDescent="0.25">
      <c r="A614" s="10">
        <v>30</v>
      </c>
      <c r="B614" s="5" t="s">
        <v>467</v>
      </c>
      <c r="C614" s="10" t="s">
        <v>6</v>
      </c>
      <c r="D614" s="10"/>
      <c r="E614" s="29"/>
      <c r="F614" s="10"/>
      <c r="G614" s="10" t="s">
        <v>6</v>
      </c>
      <c r="H614" s="10"/>
      <c r="I614" s="29"/>
    </row>
    <row r="615" spans="1:9" s="82" customFormat="1" ht="26.25" customHeight="1" x14ac:dyDescent="0.25">
      <c r="A615" s="10">
        <v>31</v>
      </c>
      <c r="B615" s="5" t="s">
        <v>466</v>
      </c>
      <c r="C615" s="10" t="s">
        <v>6</v>
      </c>
      <c r="D615" s="10"/>
      <c r="E615" s="29"/>
      <c r="F615" s="10"/>
      <c r="G615" s="10" t="s">
        <v>6</v>
      </c>
      <c r="H615" s="10"/>
      <c r="I615" s="29"/>
    </row>
    <row r="616" spans="1:9" s="82" customFormat="1" ht="52.5" customHeight="1" x14ac:dyDescent="0.25">
      <c r="A616" s="10">
        <v>32</v>
      </c>
      <c r="B616" s="5" t="s">
        <v>391</v>
      </c>
      <c r="C616" s="10"/>
      <c r="D616" s="10" t="s">
        <v>6</v>
      </c>
      <c r="E616" s="3" t="s">
        <v>1749</v>
      </c>
      <c r="F616" s="10"/>
      <c r="G616" s="10" t="s">
        <v>6</v>
      </c>
      <c r="H616" s="10"/>
      <c r="I616" s="29"/>
    </row>
    <row r="617" spans="1:9" s="82" customFormat="1" ht="25.5" customHeight="1" x14ac:dyDescent="0.25">
      <c r="A617" s="10">
        <v>33</v>
      </c>
      <c r="B617" s="5" t="s">
        <v>465</v>
      </c>
      <c r="C617" s="10" t="s">
        <v>6</v>
      </c>
      <c r="D617" s="10"/>
      <c r="E617" s="29"/>
      <c r="F617" s="10"/>
      <c r="G617" s="10" t="s">
        <v>6</v>
      </c>
      <c r="H617" s="10"/>
      <c r="I617" s="29"/>
    </row>
    <row r="618" spans="1:9" s="82" customFormat="1" ht="55.5" customHeight="1" x14ac:dyDescent="0.25">
      <c r="A618" s="10">
        <v>34</v>
      </c>
      <c r="B618" s="5" t="s">
        <v>392</v>
      </c>
      <c r="C618" s="10"/>
      <c r="D618" s="10" t="s">
        <v>6</v>
      </c>
      <c r="E618" s="3" t="s">
        <v>1749</v>
      </c>
      <c r="F618" s="10"/>
      <c r="G618" s="10" t="s">
        <v>6</v>
      </c>
      <c r="H618" s="10"/>
      <c r="I618" s="29"/>
    </row>
    <row r="619" spans="1:9" s="82" customFormat="1" ht="55.5" customHeight="1" x14ac:dyDescent="0.25">
      <c r="A619" s="10">
        <v>35</v>
      </c>
      <c r="B619" s="5" t="s">
        <v>401</v>
      </c>
      <c r="C619" s="10"/>
      <c r="D619" s="10" t="s">
        <v>6</v>
      </c>
      <c r="E619" s="3" t="s">
        <v>1749</v>
      </c>
      <c r="F619" s="10"/>
      <c r="G619" s="10" t="s">
        <v>6</v>
      </c>
      <c r="H619" s="10"/>
      <c r="I619" s="29"/>
    </row>
    <row r="620" spans="1:9" s="82" customFormat="1" ht="48.75" customHeight="1" x14ac:dyDescent="0.25">
      <c r="A620" s="10">
        <v>36</v>
      </c>
      <c r="B620" s="5" t="s">
        <v>393</v>
      </c>
      <c r="C620" s="10"/>
      <c r="D620" s="10" t="s">
        <v>6</v>
      </c>
      <c r="E620" s="3" t="s">
        <v>1749</v>
      </c>
      <c r="F620" s="10"/>
      <c r="G620" s="10" t="s">
        <v>6</v>
      </c>
      <c r="H620" s="10"/>
      <c r="I620" s="29"/>
    </row>
    <row r="621" spans="1:9" s="82" customFormat="1" ht="52.5" customHeight="1" x14ac:dyDescent="0.25">
      <c r="A621" s="10">
        <v>37</v>
      </c>
      <c r="B621" s="5" t="s">
        <v>394</v>
      </c>
      <c r="C621" s="10"/>
      <c r="D621" s="10" t="s">
        <v>6</v>
      </c>
      <c r="E621" s="3" t="s">
        <v>1749</v>
      </c>
      <c r="F621" s="10"/>
      <c r="G621" s="10" t="s">
        <v>6</v>
      </c>
      <c r="H621" s="10"/>
      <c r="I621" s="29"/>
    </row>
    <row r="622" spans="1:9" s="82" customFormat="1" ht="62.25" customHeight="1" x14ac:dyDescent="0.25">
      <c r="A622" s="10">
        <v>38</v>
      </c>
      <c r="B622" s="5" t="s">
        <v>395</v>
      </c>
      <c r="C622" s="10"/>
      <c r="D622" s="10" t="s">
        <v>6</v>
      </c>
      <c r="E622" s="3" t="s">
        <v>1749</v>
      </c>
      <c r="F622" s="10"/>
      <c r="G622" s="10" t="s">
        <v>6</v>
      </c>
      <c r="H622" s="10"/>
      <c r="I622" s="29"/>
    </row>
    <row r="623" spans="1:9" s="82" customFormat="1" ht="68.25" customHeight="1" x14ac:dyDescent="0.25">
      <c r="A623" s="10">
        <v>39</v>
      </c>
      <c r="B623" s="5" t="s">
        <v>396</v>
      </c>
      <c r="C623" s="10"/>
      <c r="D623" s="10" t="s">
        <v>6</v>
      </c>
      <c r="E623" s="3" t="s">
        <v>1749</v>
      </c>
      <c r="F623" s="10"/>
      <c r="G623" s="10" t="s">
        <v>6</v>
      </c>
      <c r="H623" s="10"/>
      <c r="I623" s="29"/>
    </row>
    <row r="624" spans="1:9" s="82" customFormat="1" ht="76.5" customHeight="1" x14ac:dyDescent="0.25">
      <c r="A624" s="10">
        <v>40</v>
      </c>
      <c r="B624" s="5" t="s">
        <v>373</v>
      </c>
      <c r="C624" s="10"/>
      <c r="D624" s="10" t="s">
        <v>6</v>
      </c>
      <c r="E624" s="3" t="s">
        <v>1749</v>
      </c>
      <c r="F624" s="10"/>
      <c r="G624" s="10" t="s">
        <v>6</v>
      </c>
      <c r="H624" s="10"/>
      <c r="I624" s="29"/>
    </row>
    <row r="625" spans="1:9" s="82" customFormat="1" ht="70.5" customHeight="1" x14ac:dyDescent="0.25">
      <c r="A625" s="10">
        <v>41</v>
      </c>
      <c r="B625" s="5" t="s">
        <v>374</v>
      </c>
      <c r="C625" s="10"/>
      <c r="D625" s="10" t="s">
        <v>6</v>
      </c>
      <c r="E625" s="3" t="s">
        <v>1753</v>
      </c>
      <c r="F625" s="10"/>
      <c r="G625" s="10" t="s">
        <v>6</v>
      </c>
      <c r="H625" s="10"/>
      <c r="I625" s="29"/>
    </row>
    <row r="626" spans="1:9" s="82" customFormat="1" ht="60" customHeight="1" x14ac:dyDescent="0.25">
      <c r="A626" s="10">
        <v>42</v>
      </c>
      <c r="B626" s="5" t="s">
        <v>449</v>
      </c>
      <c r="C626" s="10" t="s">
        <v>6</v>
      </c>
      <c r="D626" s="10"/>
      <c r="E626" s="29"/>
      <c r="F626" s="10"/>
      <c r="G626" s="10" t="s">
        <v>6</v>
      </c>
      <c r="H626" s="10"/>
      <c r="I626" s="29"/>
    </row>
    <row r="627" spans="1:9" s="82" customFormat="1" ht="41.25" customHeight="1" x14ac:dyDescent="0.25">
      <c r="A627" s="10">
        <v>43</v>
      </c>
      <c r="B627" s="5" t="s">
        <v>450</v>
      </c>
      <c r="C627" s="10" t="s">
        <v>6</v>
      </c>
      <c r="D627" s="10"/>
      <c r="E627" s="29"/>
      <c r="F627" s="10"/>
      <c r="G627" s="10" t="s">
        <v>6</v>
      </c>
      <c r="H627" s="10"/>
      <c r="I627" s="29"/>
    </row>
    <row r="628" spans="1:9" s="82" customFormat="1" ht="46.5" customHeight="1" x14ac:dyDescent="0.25">
      <c r="A628" s="10">
        <v>44</v>
      </c>
      <c r="B628" s="5" t="s">
        <v>451</v>
      </c>
      <c r="C628" s="10" t="s">
        <v>6</v>
      </c>
      <c r="D628" s="10"/>
      <c r="E628" s="29"/>
      <c r="F628" s="10"/>
      <c r="G628" s="10" t="s">
        <v>6</v>
      </c>
      <c r="H628" s="10"/>
      <c r="I628" s="29"/>
    </row>
    <row r="629" spans="1:9" s="82" customFormat="1" ht="72" customHeight="1" x14ac:dyDescent="0.25">
      <c r="A629" s="10">
        <v>45</v>
      </c>
      <c r="B629" s="5" t="s">
        <v>453</v>
      </c>
      <c r="C629" s="10" t="s">
        <v>6</v>
      </c>
      <c r="D629" s="10"/>
      <c r="E629" s="29"/>
      <c r="F629" s="10"/>
      <c r="G629" s="10" t="s">
        <v>6</v>
      </c>
      <c r="H629" s="10"/>
      <c r="I629" s="29"/>
    </row>
    <row r="630" spans="1:9" s="82" customFormat="1" ht="27.75" customHeight="1" x14ac:dyDescent="0.25">
      <c r="A630" s="10"/>
      <c r="B630" s="5" t="s">
        <v>1681</v>
      </c>
      <c r="C630" s="6">
        <f>COUNTA(C631:C633)</f>
        <v>3</v>
      </c>
      <c r="D630" s="6">
        <f t="shared" ref="D630:H630" si="128">COUNTA(D631:D633)</f>
        <v>0</v>
      </c>
      <c r="E630" s="6"/>
      <c r="F630" s="6">
        <f t="shared" si="128"/>
        <v>0</v>
      </c>
      <c r="G630" s="6">
        <f t="shared" si="128"/>
        <v>3</v>
      </c>
      <c r="H630" s="6">
        <f t="shared" si="128"/>
        <v>0</v>
      </c>
      <c r="I630" s="6"/>
    </row>
    <row r="631" spans="1:9" s="82" customFormat="1" ht="30" customHeight="1" x14ac:dyDescent="0.25">
      <c r="A631" s="10">
        <v>46</v>
      </c>
      <c r="B631" s="5" t="s">
        <v>402</v>
      </c>
      <c r="C631" s="10" t="s">
        <v>6</v>
      </c>
      <c r="D631" s="17"/>
      <c r="E631" s="21"/>
      <c r="F631" s="21"/>
      <c r="G631" s="10" t="s">
        <v>6</v>
      </c>
      <c r="H631" s="10"/>
      <c r="I631" s="21"/>
    </row>
    <row r="632" spans="1:9" s="82" customFormat="1" ht="29.25" customHeight="1" x14ac:dyDescent="0.25">
      <c r="A632" s="10">
        <v>47</v>
      </c>
      <c r="B632" s="5" t="s">
        <v>442</v>
      </c>
      <c r="C632" s="10" t="s">
        <v>6</v>
      </c>
      <c r="D632" s="17"/>
      <c r="E632" s="21"/>
      <c r="F632" s="21"/>
      <c r="G632" s="10" t="s">
        <v>6</v>
      </c>
      <c r="H632" s="10"/>
      <c r="I632" s="21"/>
    </row>
    <row r="633" spans="1:9" s="82" customFormat="1" ht="59.25" customHeight="1" x14ac:dyDescent="0.25">
      <c r="A633" s="10">
        <v>48</v>
      </c>
      <c r="B633" s="5" t="s">
        <v>452</v>
      </c>
      <c r="C633" s="10" t="s">
        <v>6</v>
      </c>
      <c r="D633" s="17"/>
      <c r="E633" s="21"/>
      <c r="F633" s="21"/>
      <c r="G633" s="10" t="s">
        <v>6</v>
      </c>
      <c r="H633" s="10"/>
      <c r="I633" s="21"/>
    </row>
    <row r="634" spans="1:9" s="82" customFormat="1" ht="29.25" customHeight="1" x14ac:dyDescent="0.25">
      <c r="A634" s="10"/>
      <c r="B634" s="5" t="s">
        <v>1682</v>
      </c>
      <c r="C634" s="6">
        <f>COUNTA(C635:C655)</f>
        <v>13</v>
      </c>
      <c r="D634" s="6">
        <f t="shared" ref="D634:H634" si="129">COUNTA(D635:D655)</f>
        <v>8</v>
      </c>
      <c r="E634" s="6"/>
      <c r="F634" s="6">
        <f t="shared" si="129"/>
        <v>2</v>
      </c>
      <c r="G634" s="6">
        <f t="shared" si="129"/>
        <v>18</v>
      </c>
      <c r="H634" s="6">
        <f t="shared" si="129"/>
        <v>3</v>
      </c>
      <c r="I634" s="6"/>
    </row>
    <row r="635" spans="1:9" s="82" customFormat="1" ht="29.25" customHeight="1" x14ac:dyDescent="0.25">
      <c r="A635" s="10">
        <v>49</v>
      </c>
      <c r="B635" s="5" t="s">
        <v>404</v>
      </c>
      <c r="C635" s="10" t="s">
        <v>6</v>
      </c>
      <c r="D635" s="10"/>
      <c r="E635" s="29"/>
      <c r="F635" s="10"/>
      <c r="G635" s="10" t="s">
        <v>6</v>
      </c>
      <c r="H635" s="10"/>
      <c r="I635" s="21"/>
    </row>
    <row r="636" spans="1:9" s="82" customFormat="1" ht="29.25" customHeight="1" x14ac:dyDescent="0.25">
      <c r="A636" s="10">
        <v>50</v>
      </c>
      <c r="B636" s="5" t="s">
        <v>407</v>
      </c>
      <c r="C636" s="10" t="s">
        <v>6</v>
      </c>
      <c r="D636" s="10"/>
      <c r="E636" s="29"/>
      <c r="F636" s="10"/>
      <c r="G636" s="10" t="s">
        <v>6</v>
      </c>
      <c r="H636" s="10"/>
      <c r="I636" s="21"/>
    </row>
    <row r="637" spans="1:9" s="82" customFormat="1" ht="43.5" customHeight="1" x14ac:dyDescent="0.25">
      <c r="A637" s="10">
        <v>51</v>
      </c>
      <c r="B637" s="5" t="s">
        <v>409</v>
      </c>
      <c r="C637" s="10" t="s">
        <v>6</v>
      </c>
      <c r="D637" s="10"/>
      <c r="E637" s="29"/>
      <c r="F637" s="10"/>
      <c r="G637" s="10" t="s">
        <v>6</v>
      </c>
      <c r="H637" s="10"/>
      <c r="I637" s="21"/>
    </row>
    <row r="638" spans="1:9" s="82" customFormat="1" ht="42" customHeight="1" x14ac:dyDescent="0.25">
      <c r="A638" s="10">
        <v>52</v>
      </c>
      <c r="B638" s="5" t="s">
        <v>11</v>
      </c>
      <c r="C638" s="10" t="s">
        <v>6</v>
      </c>
      <c r="D638" s="10"/>
      <c r="E638" s="29"/>
      <c r="F638" s="10" t="s">
        <v>6</v>
      </c>
      <c r="G638" s="10" t="s">
        <v>6</v>
      </c>
      <c r="H638" s="10"/>
      <c r="I638" s="21"/>
    </row>
    <row r="639" spans="1:9" s="82" customFormat="1" ht="39.75" customHeight="1" x14ac:dyDescent="0.25">
      <c r="A639" s="10">
        <v>53</v>
      </c>
      <c r="B639" s="5" t="s">
        <v>10</v>
      </c>
      <c r="C639" s="10" t="s">
        <v>6</v>
      </c>
      <c r="D639" s="10"/>
      <c r="E639" s="29"/>
      <c r="F639" s="10" t="s">
        <v>6</v>
      </c>
      <c r="G639" s="10" t="s">
        <v>6</v>
      </c>
      <c r="H639" s="10"/>
      <c r="I639" s="21"/>
    </row>
    <row r="640" spans="1:9" s="82" customFormat="1" ht="24.75" customHeight="1" x14ac:dyDescent="0.25">
      <c r="A640" s="10">
        <v>54</v>
      </c>
      <c r="B640" s="5" t="s">
        <v>411</v>
      </c>
      <c r="C640" s="10" t="s">
        <v>6</v>
      </c>
      <c r="D640" s="10"/>
      <c r="E640" s="29"/>
      <c r="F640" s="10"/>
      <c r="G640" s="10" t="s">
        <v>6</v>
      </c>
      <c r="H640" s="10"/>
      <c r="I640" s="21"/>
    </row>
    <row r="641" spans="1:9" s="82" customFormat="1" ht="24.75" customHeight="1" x14ac:dyDescent="0.25">
      <c r="A641" s="10">
        <v>55</v>
      </c>
      <c r="B641" s="5" t="s">
        <v>412</v>
      </c>
      <c r="C641" s="10" t="s">
        <v>6</v>
      </c>
      <c r="D641" s="10"/>
      <c r="E641" s="29"/>
      <c r="F641" s="10"/>
      <c r="G641" s="10" t="s">
        <v>6</v>
      </c>
      <c r="H641" s="10"/>
      <c r="I641" s="21"/>
    </row>
    <row r="642" spans="1:9" s="82" customFormat="1" ht="41.25" customHeight="1" x14ac:dyDescent="0.25">
      <c r="A642" s="10">
        <v>56</v>
      </c>
      <c r="B642" s="5" t="s">
        <v>8</v>
      </c>
      <c r="C642" s="10" t="s">
        <v>6</v>
      </c>
      <c r="D642" s="10"/>
      <c r="E642" s="29"/>
      <c r="F642" s="10"/>
      <c r="G642" s="10" t="s">
        <v>6</v>
      </c>
      <c r="H642" s="10"/>
      <c r="I642" s="21"/>
    </row>
    <row r="643" spans="1:9" s="82" customFormat="1" ht="24.75" customHeight="1" x14ac:dyDescent="0.25">
      <c r="A643" s="10">
        <v>57</v>
      </c>
      <c r="B643" s="5" t="s">
        <v>445</v>
      </c>
      <c r="C643" s="10" t="s">
        <v>6</v>
      </c>
      <c r="D643" s="10"/>
      <c r="E643" s="29"/>
      <c r="F643" s="10"/>
      <c r="G643" s="10" t="s">
        <v>6</v>
      </c>
      <c r="H643" s="10"/>
      <c r="I643" s="21"/>
    </row>
    <row r="644" spans="1:9" s="82" customFormat="1" ht="57" customHeight="1" x14ac:dyDescent="0.25">
      <c r="A644" s="10">
        <v>58</v>
      </c>
      <c r="B644" s="5" t="s">
        <v>361</v>
      </c>
      <c r="C644" s="10"/>
      <c r="D644" s="10" t="s">
        <v>6</v>
      </c>
      <c r="E644" s="3" t="s">
        <v>1754</v>
      </c>
      <c r="F644" s="10"/>
      <c r="G644" s="10"/>
      <c r="H644" s="10" t="s">
        <v>6</v>
      </c>
      <c r="I644" s="21"/>
    </row>
    <row r="645" spans="1:9" s="82" customFormat="1" ht="67.5" customHeight="1" x14ac:dyDescent="0.25">
      <c r="A645" s="10">
        <v>59</v>
      </c>
      <c r="B645" s="5" t="s">
        <v>362</v>
      </c>
      <c r="C645" s="10"/>
      <c r="D645" s="10" t="s">
        <v>6</v>
      </c>
      <c r="E645" s="3" t="s">
        <v>1755</v>
      </c>
      <c r="F645" s="10"/>
      <c r="G645" s="10"/>
      <c r="H645" s="10" t="s">
        <v>6</v>
      </c>
      <c r="I645" s="21"/>
    </row>
    <row r="646" spans="1:9" s="82" customFormat="1" ht="39.75" customHeight="1" x14ac:dyDescent="0.25">
      <c r="A646" s="10">
        <v>60</v>
      </c>
      <c r="B646" s="5" t="s">
        <v>446</v>
      </c>
      <c r="C646" s="10" t="s">
        <v>6</v>
      </c>
      <c r="D646" s="10"/>
      <c r="E646" s="29"/>
      <c r="F646" s="10"/>
      <c r="G646" s="10" t="s">
        <v>6</v>
      </c>
      <c r="H646" s="10"/>
      <c r="I646" s="21"/>
    </row>
    <row r="647" spans="1:9" s="82" customFormat="1" ht="34.5" customHeight="1" x14ac:dyDescent="0.25">
      <c r="A647" s="10">
        <v>61</v>
      </c>
      <c r="B647" s="5" t="s">
        <v>9</v>
      </c>
      <c r="C647" s="10" t="s">
        <v>6</v>
      </c>
      <c r="D647" s="10"/>
      <c r="E647" s="29"/>
      <c r="F647" s="10"/>
      <c r="G647" s="10" t="s">
        <v>6</v>
      </c>
      <c r="H647" s="10"/>
      <c r="I647" s="21"/>
    </row>
    <row r="648" spans="1:9" s="82" customFormat="1" ht="82.5" customHeight="1" x14ac:dyDescent="0.25">
      <c r="A648" s="10">
        <v>62</v>
      </c>
      <c r="B648" s="5" t="s">
        <v>454</v>
      </c>
      <c r="C648" s="10" t="s">
        <v>6</v>
      </c>
      <c r="D648" s="10"/>
      <c r="E648" s="3" t="s">
        <v>1755</v>
      </c>
      <c r="F648" s="10"/>
      <c r="G648" s="10" t="s">
        <v>6</v>
      </c>
      <c r="H648" s="10"/>
      <c r="I648" s="21"/>
    </row>
    <row r="649" spans="1:9" s="82" customFormat="1" ht="74.25" customHeight="1" x14ac:dyDescent="0.25">
      <c r="A649" s="10">
        <v>63</v>
      </c>
      <c r="B649" s="5" t="s">
        <v>371</v>
      </c>
      <c r="C649" s="10"/>
      <c r="D649" s="10" t="s">
        <v>6</v>
      </c>
      <c r="E649" s="3" t="s">
        <v>1755</v>
      </c>
      <c r="F649" s="10"/>
      <c r="G649" s="10"/>
      <c r="H649" s="10" t="s">
        <v>6</v>
      </c>
      <c r="I649" s="21"/>
    </row>
    <row r="650" spans="1:9" s="82" customFormat="1" ht="42.75" customHeight="1" x14ac:dyDescent="0.25">
      <c r="A650" s="10">
        <v>64</v>
      </c>
      <c r="B650" s="5" t="s">
        <v>462</v>
      </c>
      <c r="C650" s="10" t="s">
        <v>6</v>
      </c>
      <c r="D650" s="10"/>
      <c r="E650" s="29"/>
      <c r="F650" s="10"/>
      <c r="G650" s="10" t="s">
        <v>6</v>
      </c>
      <c r="H650" s="10"/>
      <c r="I650" s="21"/>
    </row>
    <row r="651" spans="1:9" s="82" customFormat="1" ht="42.75" customHeight="1" x14ac:dyDescent="0.25">
      <c r="A651" s="10">
        <v>65</v>
      </c>
      <c r="B651" s="5" t="s">
        <v>397</v>
      </c>
      <c r="C651" s="10"/>
      <c r="D651" s="10" t="s">
        <v>6</v>
      </c>
      <c r="E651" s="3" t="s">
        <v>1756</v>
      </c>
      <c r="F651" s="10"/>
      <c r="G651" s="10" t="s">
        <v>6</v>
      </c>
      <c r="H651" s="10"/>
      <c r="I651" s="21"/>
    </row>
    <row r="652" spans="1:9" s="82" customFormat="1" ht="42.75" customHeight="1" x14ac:dyDescent="0.25">
      <c r="A652" s="10">
        <v>66</v>
      </c>
      <c r="B652" s="5" t="s">
        <v>398</v>
      </c>
      <c r="C652" s="10"/>
      <c r="D652" s="10" t="s">
        <v>6</v>
      </c>
      <c r="E652" s="3" t="s">
        <v>1757</v>
      </c>
      <c r="F652" s="10"/>
      <c r="G652" s="10" t="s">
        <v>6</v>
      </c>
      <c r="H652" s="10"/>
      <c r="I652" s="21"/>
    </row>
    <row r="653" spans="1:9" s="82" customFormat="1" ht="42.75" customHeight="1" x14ac:dyDescent="0.25">
      <c r="A653" s="10">
        <v>67</v>
      </c>
      <c r="B653" s="5" t="s">
        <v>399</v>
      </c>
      <c r="C653" s="10"/>
      <c r="D653" s="10" t="s">
        <v>6</v>
      </c>
      <c r="E653" s="3" t="s">
        <v>1757</v>
      </c>
      <c r="F653" s="10"/>
      <c r="G653" s="10" t="s">
        <v>6</v>
      </c>
      <c r="H653" s="10"/>
      <c r="I653" s="21"/>
    </row>
    <row r="654" spans="1:9" s="82" customFormat="1" ht="42.75" customHeight="1" x14ac:dyDescent="0.25">
      <c r="A654" s="10">
        <v>68</v>
      </c>
      <c r="B654" s="5" t="s">
        <v>363</v>
      </c>
      <c r="C654" s="10"/>
      <c r="D654" s="10" t="s">
        <v>6</v>
      </c>
      <c r="E654" s="3" t="s">
        <v>1757</v>
      </c>
      <c r="F654" s="10"/>
      <c r="G654" s="10" t="s">
        <v>6</v>
      </c>
      <c r="H654" s="10"/>
      <c r="I654" s="21"/>
    </row>
    <row r="655" spans="1:9" s="82" customFormat="1" ht="42.75" customHeight="1" x14ac:dyDescent="0.25">
      <c r="A655" s="10">
        <v>69</v>
      </c>
      <c r="B655" s="5" t="s">
        <v>400</v>
      </c>
      <c r="C655" s="10"/>
      <c r="D655" s="10" t="s">
        <v>6</v>
      </c>
      <c r="E655" s="3" t="s">
        <v>1757</v>
      </c>
      <c r="F655" s="10"/>
      <c r="G655" s="10" t="s">
        <v>6</v>
      </c>
      <c r="H655" s="10"/>
      <c r="I655" s="21"/>
    </row>
    <row r="656" spans="1:9" s="82" customFormat="1" ht="28.5" customHeight="1" x14ac:dyDescent="0.25">
      <c r="A656" s="10"/>
      <c r="B656" s="5" t="s">
        <v>1683</v>
      </c>
      <c r="C656" s="6">
        <f>COUNTA(C657:C666)</f>
        <v>5</v>
      </c>
      <c r="D656" s="6">
        <f t="shared" ref="D656:H656" si="130">COUNTA(D657:D666)</f>
        <v>5</v>
      </c>
      <c r="E656" s="6"/>
      <c r="F656" s="6">
        <f t="shared" si="130"/>
        <v>0</v>
      </c>
      <c r="G656" s="6">
        <f t="shared" si="130"/>
        <v>5</v>
      </c>
      <c r="H656" s="6">
        <f t="shared" si="130"/>
        <v>5</v>
      </c>
      <c r="I656" s="6"/>
    </row>
    <row r="657" spans="1:9" s="82" customFormat="1" ht="46.5" customHeight="1" x14ac:dyDescent="0.25">
      <c r="A657" s="10">
        <v>70</v>
      </c>
      <c r="B657" s="5" t="s">
        <v>353</v>
      </c>
      <c r="C657" s="10"/>
      <c r="D657" s="10" t="s">
        <v>6</v>
      </c>
      <c r="E657" s="3" t="s">
        <v>1758</v>
      </c>
      <c r="F657" s="10"/>
      <c r="G657" s="10"/>
      <c r="H657" s="10" t="s">
        <v>6</v>
      </c>
      <c r="I657" s="29"/>
    </row>
    <row r="658" spans="1:9" s="82" customFormat="1" ht="39.75" customHeight="1" x14ac:dyDescent="0.25">
      <c r="A658" s="10">
        <v>71</v>
      </c>
      <c r="B658" s="5" t="s">
        <v>354</v>
      </c>
      <c r="C658" s="10"/>
      <c r="D658" s="10" t="s">
        <v>6</v>
      </c>
      <c r="E658" s="3" t="s">
        <v>1758</v>
      </c>
      <c r="F658" s="10"/>
      <c r="G658" s="10"/>
      <c r="H658" s="10" t="s">
        <v>6</v>
      </c>
      <c r="I658" s="29"/>
    </row>
    <row r="659" spans="1:9" s="82" customFormat="1" ht="42" customHeight="1" x14ac:dyDescent="0.25">
      <c r="A659" s="10">
        <v>72</v>
      </c>
      <c r="B659" s="5" t="s">
        <v>355</v>
      </c>
      <c r="C659" s="10"/>
      <c r="D659" s="10" t="s">
        <v>6</v>
      </c>
      <c r="E659" s="3" t="s">
        <v>1758</v>
      </c>
      <c r="F659" s="10"/>
      <c r="G659" s="10"/>
      <c r="H659" s="10" t="s">
        <v>6</v>
      </c>
      <c r="I659" s="29"/>
    </row>
    <row r="660" spans="1:9" s="82" customFormat="1" ht="58.5" customHeight="1" x14ac:dyDescent="0.25">
      <c r="A660" s="10">
        <v>73</v>
      </c>
      <c r="B660" s="5" t="s">
        <v>413</v>
      </c>
      <c r="C660" s="10" t="s">
        <v>6</v>
      </c>
      <c r="D660" s="10"/>
      <c r="E660" s="29"/>
      <c r="F660" s="10"/>
      <c r="G660" s="10" t="s">
        <v>6</v>
      </c>
      <c r="H660" s="10"/>
      <c r="I660" s="29"/>
    </row>
    <row r="661" spans="1:9" s="82" customFormat="1" ht="44.25" customHeight="1" x14ac:dyDescent="0.25">
      <c r="A661" s="10">
        <v>74</v>
      </c>
      <c r="B661" s="5" t="s">
        <v>416</v>
      </c>
      <c r="C661" s="10" t="s">
        <v>6</v>
      </c>
      <c r="D661" s="10"/>
      <c r="E661" s="29"/>
      <c r="F661" s="10"/>
      <c r="G661" s="10" t="s">
        <v>6</v>
      </c>
      <c r="H661" s="10"/>
      <c r="I661" s="29"/>
    </row>
    <row r="662" spans="1:9" s="82" customFormat="1" ht="41.25" customHeight="1" x14ac:dyDescent="0.25">
      <c r="A662" s="10">
        <v>75</v>
      </c>
      <c r="B662" s="5" t="s">
        <v>905</v>
      </c>
      <c r="C662" s="10" t="s">
        <v>6</v>
      </c>
      <c r="D662" s="10"/>
      <c r="E662" s="29"/>
      <c r="F662" s="10"/>
      <c r="G662" s="10" t="s">
        <v>6</v>
      </c>
      <c r="H662" s="10"/>
      <c r="I662" s="29"/>
    </row>
    <row r="663" spans="1:9" s="82" customFormat="1" ht="61.5" customHeight="1" x14ac:dyDescent="0.25">
      <c r="A663" s="10">
        <v>76</v>
      </c>
      <c r="B663" s="5" t="s">
        <v>906</v>
      </c>
      <c r="C663" s="10" t="s">
        <v>6</v>
      </c>
      <c r="D663" s="10"/>
      <c r="E663" s="29"/>
      <c r="F663" s="10"/>
      <c r="G663" s="10" t="s">
        <v>6</v>
      </c>
      <c r="H663" s="10"/>
      <c r="I663" s="29"/>
    </row>
    <row r="664" spans="1:9" s="82" customFormat="1" ht="43.5" customHeight="1" x14ac:dyDescent="0.25">
      <c r="A664" s="10">
        <v>77</v>
      </c>
      <c r="B664" s="5" t="s">
        <v>447</v>
      </c>
      <c r="C664" s="10" t="s">
        <v>6</v>
      </c>
      <c r="D664" s="10"/>
      <c r="E664" s="29"/>
      <c r="F664" s="10"/>
      <c r="G664" s="10" t="s">
        <v>6</v>
      </c>
      <c r="H664" s="10"/>
      <c r="I664" s="29"/>
    </row>
    <row r="665" spans="1:9" s="82" customFormat="1" ht="54.75" customHeight="1" x14ac:dyDescent="0.25">
      <c r="A665" s="10">
        <v>78</v>
      </c>
      <c r="B665" s="5" t="s">
        <v>364</v>
      </c>
      <c r="C665" s="10"/>
      <c r="D665" s="10" t="s">
        <v>6</v>
      </c>
      <c r="E665" s="3" t="s">
        <v>1758</v>
      </c>
      <c r="F665" s="10"/>
      <c r="G665" s="10"/>
      <c r="H665" s="10" t="s">
        <v>6</v>
      </c>
      <c r="I665" s="29"/>
    </row>
    <row r="666" spans="1:9" s="82" customFormat="1" ht="54.75" customHeight="1" x14ac:dyDescent="0.25">
      <c r="A666" s="10">
        <v>79</v>
      </c>
      <c r="B666" s="5" t="s">
        <v>365</v>
      </c>
      <c r="C666" s="10"/>
      <c r="D666" s="10" t="s">
        <v>6</v>
      </c>
      <c r="E666" s="3" t="s">
        <v>1759</v>
      </c>
      <c r="F666" s="10"/>
      <c r="G666" s="10"/>
      <c r="H666" s="10" t="s">
        <v>6</v>
      </c>
      <c r="I666" s="29"/>
    </row>
    <row r="667" spans="1:9" s="82" customFormat="1" ht="22.5" customHeight="1" x14ac:dyDescent="0.25">
      <c r="A667" s="10"/>
      <c r="B667" s="5" t="s">
        <v>1684</v>
      </c>
      <c r="C667" s="6">
        <f>COUNTA(C668:C669)</f>
        <v>1</v>
      </c>
      <c r="D667" s="6">
        <f t="shared" ref="D667:H667" si="131">COUNTA(D668:D669)</f>
        <v>1</v>
      </c>
      <c r="E667" s="6"/>
      <c r="F667" s="6">
        <f t="shared" si="131"/>
        <v>0</v>
      </c>
      <c r="G667" s="6">
        <f t="shared" si="131"/>
        <v>1</v>
      </c>
      <c r="H667" s="6">
        <f t="shared" si="131"/>
        <v>1</v>
      </c>
      <c r="I667" s="6"/>
    </row>
    <row r="668" spans="1:9" s="82" customFormat="1" ht="64.5" customHeight="1" x14ac:dyDescent="0.25">
      <c r="A668" s="10">
        <v>80</v>
      </c>
      <c r="B668" s="5" t="s">
        <v>360</v>
      </c>
      <c r="C668" s="10"/>
      <c r="D668" s="10" t="s">
        <v>6</v>
      </c>
      <c r="E668" s="3" t="s">
        <v>1760</v>
      </c>
      <c r="F668" s="10"/>
      <c r="G668" s="10"/>
      <c r="H668" s="10" t="s">
        <v>6</v>
      </c>
      <c r="I668" s="29"/>
    </row>
    <row r="669" spans="1:9" s="82" customFormat="1" ht="74.25" customHeight="1" x14ac:dyDescent="0.25">
      <c r="A669" s="10">
        <v>81</v>
      </c>
      <c r="B669" s="5" t="s">
        <v>444</v>
      </c>
      <c r="C669" s="10" t="s">
        <v>6</v>
      </c>
      <c r="D669" s="10"/>
      <c r="E669" s="29"/>
      <c r="F669" s="10"/>
      <c r="G669" s="10" t="s">
        <v>6</v>
      </c>
      <c r="H669" s="10"/>
      <c r="I669" s="29"/>
    </row>
    <row r="670" spans="1:9" s="82" customFormat="1" ht="27.75" customHeight="1" x14ac:dyDescent="0.25">
      <c r="A670" s="10"/>
      <c r="B670" s="5" t="s">
        <v>1685</v>
      </c>
      <c r="C670" s="6">
        <f>COUNTA(C671:C678)</f>
        <v>8</v>
      </c>
      <c r="D670" s="6">
        <f t="shared" ref="D670:H670" si="132">COUNTA(D671:D678)</f>
        <v>0</v>
      </c>
      <c r="E670" s="6"/>
      <c r="F670" s="6">
        <f t="shared" si="132"/>
        <v>0</v>
      </c>
      <c r="G670" s="6">
        <f t="shared" si="132"/>
        <v>8</v>
      </c>
      <c r="H670" s="6">
        <f t="shared" si="132"/>
        <v>0</v>
      </c>
      <c r="I670" s="6"/>
    </row>
    <row r="671" spans="1:9" s="82" customFormat="1" ht="27.75" customHeight="1" x14ac:dyDescent="0.25">
      <c r="A671" s="10">
        <v>82</v>
      </c>
      <c r="B671" s="5" t="s">
        <v>417</v>
      </c>
      <c r="C671" s="10" t="s">
        <v>6</v>
      </c>
      <c r="D671" s="10"/>
      <c r="E671" s="29"/>
      <c r="F671" s="10"/>
      <c r="G671" s="10" t="s">
        <v>6</v>
      </c>
      <c r="H671" s="10"/>
      <c r="I671" s="29"/>
    </row>
    <row r="672" spans="1:9" s="82" customFormat="1" ht="27.75" customHeight="1" x14ac:dyDescent="0.25">
      <c r="A672" s="10">
        <v>83</v>
      </c>
      <c r="B672" s="5" t="s">
        <v>418</v>
      </c>
      <c r="C672" s="10" t="s">
        <v>6</v>
      </c>
      <c r="D672" s="10"/>
      <c r="E672" s="29"/>
      <c r="F672" s="10"/>
      <c r="G672" s="10" t="s">
        <v>6</v>
      </c>
      <c r="H672" s="10"/>
      <c r="I672" s="29"/>
    </row>
    <row r="673" spans="1:9" s="82" customFormat="1" ht="27.75" customHeight="1" x14ac:dyDescent="0.25">
      <c r="A673" s="10">
        <v>84</v>
      </c>
      <c r="B673" s="5" t="s">
        <v>419</v>
      </c>
      <c r="C673" s="10" t="s">
        <v>6</v>
      </c>
      <c r="D673" s="10"/>
      <c r="E673" s="29"/>
      <c r="F673" s="10"/>
      <c r="G673" s="10" t="s">
        <v>6</v>
      </c>
      <c r="H673" s="10"/>
      <c r="I673" s="29"/>
    </row>
    <row r="674" spans="1:9" s="82" customFormat="1" ht="27.75" customHeight="1" x14ac:dyDescent="0.25">
      <c r="A674" s="10">
        <v>85</v>
      </c>
      <c r="B674" s="5" t="s">
        <v>420</v>
      </c>
      <c r="C674" s="10" t="s">
        <v>6</v>
      </c>
      <c r="D674" s="10"/>
      <c r="E674" s="29"/>
      <c r="F674" s="10"/>
      <c r="G674" s="10" t="s">
        <v>6</v>
      </c>
      <c r="H674" s="10"/>
      <c r="I674" s="29"/>
    </row>
    <row r="675" spans="1:9" s="82" customFormat="1" ht="27.75" customHeight="1" x14ac:dyDescent="0.25">
      <c r="A675" s="10">
        <v>86</v>
      </c>
      <c r="B675" s="5" t="s">
        <v>463</v>
      </c>
      <c r="C675" s="10" t="s">
        <v>6</v>
      </c>
      <c r="D675" s="10"/>
      <c r="E675" s="29"/>
      <c r="F675" s="10"/>
      <c r="G675" s="10" t="s">
        <v>6</v>
      </c>
      <c r="H675" s="10"/>
      <c r="I675" s="29"/>
    </row>
    <row r="676" spans="1:9" s="82" customFormat="1" ht="27.75" customHeight="1" x14ac:dyDescent="0.25">
      <c r="A676" s="10">
        <v>87</v>
      </c>
      <c r="B676" s="5" t="s">
        <v>421</v>
      </c>
      <c r="C676" s="10" t="s">
        <v>6</v>
      </c>
      <c r="D676" s="10"/>
      <c r="E676" s="29"/>
      <c r="F676" s="10"/>
      <c r="G676" s="10" t="s">
        <v>6</v>
      </c>
      <c r="H676" s="10"/>
      <c r="I676" s="29"/>
    </row>
    <row r="677" spans="1:9" s="82" customFormat="1" ht="27.75" customHeight="1" x14ac:dyDescent="0.25">
      <c r="A677" s="10">
        <v>88</v>
      </c>
      <c r="B677" s="5" t="s">
        <v>422</v>
      </c>
      <c r="C677" s="10" t="s">
        <v>6</v>
      </c>
      <c r="D677" s="10"/>
      <c r="E677" s="29"/>
      <c r="F677" s="10"/>
      <c r="G677" s="10" t="s">
        <v>6</v>
      </c>
      <c r="H677" s="10"/>
      <c r="I677" s="29"/>
    </row>
    <row r="678" spans="1:9" s="82" customFormat="1" ht="27.75" customHeight="1" x14ac:dyDescent="0.25">
      <c r="A678" s="10">
        <v>89</v>
      </c>
      <c r="B678" s="5" t="s">
        <v>423</v>
      </c>
      <c r="C678" s="10" t="s">
        <v>6</v>
      </c>
      <c r="D678" s="10"/>
      <c r="E678" s="29"/>
      <c r="F678" s="10"/>
      <c r="G678" s="10" t="s">
        <v>6</v>
      </c>
      <c r="H678" s="10"/>
      <c r="I678" s="29"/>
    </row>
    <row r="679" spans="1:9" s="82" customFormat="1" ht="27.75" customHeight="1" x14ac:dyDescent="0.25">
      <c r="A679" s="10"/>
      <c r="B679" s="5" t="s">
        <v>1686</v>
      </c>
      <c r="C679" s="6">
        <f>COUNTA(C680:C717)</f>
        <v>20</v>
      </c>
      <c r="D679" s="6">
        <f t="shared" ref="D679:H679" si="133">COUNTA(D680:D717)</f>
        <v>18</v>
      </c>
      <c r="E679" s="6"/>
      <c r="F679" s="6">
        <f t="shared" si="133"/>
        <v>0</v>
      </c>
      <c r="G679" s="6">
        <f t="shared" si="133"/>
        <v>36</v>
      </c>
      <c r="H679" s="6">
        <f t="shared" si="133"/>
        <v>2</v>
      </c>
      <c r="I679" s="6"/>
    </row>
    <row r="680" spans="1:9" s="82" customFormat="1" ht="57.75" customHeight="1" x14ac:dyDescent="0.25">
      <c r="A680" s="10">
        <v>90</v>
      </c>
      <c r="B680" s="5" t="s">
        <v>350</v>
      </c>
      <c r="C680" s="10"/>
      <c r="D680" s="10" t="s">
        <v>6</v>
      </c>
      <c r="E680" s="3" t="s">
        <v>1918</v>
      </c>
      <c r="F680" s="10"/>
      <c r="G680" s="10"/>
      <c r="H680" s="10" t="s">
        <v>6</v>
      </c>
      <c r="I680" s="29"/>
    </row>
    <row r="681" spans="1:9" s="82" customFormat="1" ht="59.25" customHeight="1" x14ac:dyDescent="0.25">
      <c r="A681" s="10">
        <v>91</v>
      </c>
      <c r="B681" s="5" t="s">
        <v>351</v>
      </c>
      <c r="C681" s="10"/>
      <c r="D681" s="10" t="s">
        <v>6</v>
      </c>
      <c r="E681" s="3" t="s">
        <v>1918</v>
      </c>
      <c r="F681" s="10"/>
      <c r="G681" s="10"/>
      <c r="H681" s="10" t="s">
        <v>6</v>
      </c>
      <c r="I681" s="29"/>
    </row>
    <row r="682" spans="1:9" s="82" customFormat="1" ht="39.75" customHeight="1" x14ac:dyDescent="0.25">
      <c r="A682" s="10">
        <v>92</v>
      </c>
      <c r="B682" s="5" t="s">
        <v>405</v>
      </c>
      <c r="C682" s="10" t="s">
        <v>6</v>
      </c>
      <c r="D682" s="10"/>
      <c r="E682" s="29"/>
      <c r="F682" s="10"/>
      <c r="G682" s="10" t="s">
        <v>6</v>
      </c>
      <c r="H682" s="10"/>
      <c r="I682" s="29"/>
    </row>
    <row r="683" spans="1:9" s="82" customFormat="1" ht="39.75" customHeight="1" x14ac:dyDescent="0.25">
      <c r="A683" s="10">
        <v>93</v>
      </c>
      <c r="B683" s="5" t="s">
        <v>406</v>
      </c>
      <c r="C683" s="10" t="s">
        <v>6</v>
      </c>
      <c r="D683" s="10"/>
      <c r="E683" s="29"/>
      <c r="F683" s="10"/>
      <c r="G683" s="10" t="s">
        <v>6</v>
      </c>
      <c r="H683" s="10"/>
      <c r="I683" s="29"/>
    </row>
    <row r="684" spans="1:9" s="82" customFormat="1" ht="75" customHeight="1" x14ac:dyDescent="0.25">
      <c r="A684" s="10">
        <v>94</v>
      </c>
      <c r="B684" s="5" t="s">
        <v>441</v>
      </c>
      <c r="C684" s="10" t="s">
        <v>6</v>
      </c>
      <c r="D684" s="10"/>
      <c r="E684" s="29"/>
      <c r="F684" s="10"/>
      <c r="G684" s="10" t="s">
        <v>6</v>
      </c>
      <c r="H684" s="10"/>
      <c r="I684" s="29"/>
    </row>
    <row r="685" spans="1:9" s="82" customFormat="1" ht="47.25" customHeight="1" x14ac:dyDescent="0.25">
      <c r="A685" s="10">
        <v>95</v>
      </c>
      <c r="B685" s="5" t="s">
        <v>443</v>
      </c>
      <c r="C685" s="10" t="s">
        <v>6</v>
      </c>
      <c r="D685" s="10"/>
      <c r="E685" s="29"/>
      <c r="F685" s="10"/>
      <c r="G685" s="10" t="s">
        <v>6</v>
      </c>
      <c r="H685" s="10"/>
      <c r="I685" s="29"/>
    </row>
    <row r="686" spans="1:9" s="82" customFormat="1" ht="113.25" customHeight="1" x14ac:dyDescent="0.25">
      <c r="A686" s="10">
        <v>96</v>
      </c>
      <c r="B686" s="5" t="s">
        <v>448</v>
      </c>
      <c r="C686" s="10" t="s">
        <v>6</v>
      </c>
      <c r="D686" s="10"/>
      <c r="E686" s="29"/>
      <c r="F686" s="10"/>
      <c r="G686" s="10" t="s">
        <v>6</v>
      </c>
      <c r="H686" s="10"/>
      <c r="I686" s="29"/>
    </row>
    <row r="687" spans="1:9" s="82" customFormat="1" ht="24.75" customHeight="1" x14ac:dyDescent="0.25">
      <c r="A687" s="10">
        <v>97</v>
      </c>
      <c r="B687" s="5" t="s">
        <v>424</v>
      </c>
      <c r="C687" s="10" t="s">
        <v>6</v>
      </c>
      <c r="D687" s="10"/>
      <c r="E687" s="29"/>
      <c r="F687" s="10"/>
      <c r="G687" s="10" t="s">
        <v>6</v>
      </c>
      <c r="H687" s="10"/>
      <c r="I687" s="29"/>
    </row>
    <row r="688" spans="1:9" s="82" customFormat="1" ht="54.75" customHeight="1" x14ac:dyDescent="0.25">
      <c r="A688" s="10">
        <v>98</v>
      </c>
      <c r="B688" s="5" t="s">
        <v>375</v>
      </c>
      <c r="C688" s="10"/>
      <c r="D688" s="10" t="s">
        <v>6</v>
      </c>
      <c r="E688" s="3" t="s">
        <v>1762</v>
      </c>
      <c r="F688" s="10"/>
      <c r="G688" s="10" t="s">
        <v>6</v>
      </c>
      <c r="H688" s="10"/>
      <c r="I688" s="29"/>
    </row>
    <row r="689" spans="1:9" s="82" customFormat="1" ht="58.5" customHeight="1" x14ac:dyDescent="0.25">
      <c r="A689" s="10">
        <v>99</v>
      </c>
      <c r="B689" s="5" t="s">
        <v>376</v>
      </c>
      <c r="C689" s="10"/>
      <c r="D689" s="10" t="s">
        <v>6</v>
      </c>
      <c r="E689" s="3" t="s">
        <v>1762</v>
      </c>
      <c r="F689" s="10"/>
      <c r="G689" s="10" t="s">
        <v>6</v>
      </c>
      <c r="H689" s="10"/>
      <c r="I689" s="29"/>
    </row>
    <row r="690" spans="1:9" s="82" customFormat="1" ht="30.75" customHeight="1" x14ac:dyDescent="0.25">
      <c r="A690" s="10">
        <v>100</v>
      </c>
      <c r="B690" s="5" t="s">
        <v>425</v>
      </c>
      <c r="C690" s="10" t="s">
        <v>6</v>
      </c>
      <c r="D690" s="10"/>
      <c r="E690" s="29"/>
      <c r="F690" s="10"/>
      <c r="G690" s="10" t="s">
        <v>6</v>
      </c>
      <c r="H690" s="10"/>
      <c r="I690" s="29"/>
    </row>
    <row r="691" spans="1:9" s="82" customFormat="1" ht="40.5" customHeight="1" x14ac:dyDescent="0.25">
      <c r="A691" s="10">
        <v>101</v>
      </c>
      <c r="B691" s="5" t="s">
        <v>426</v>
      </c>
      <c r="C691" s="10" t="s">
        <v>6</v>
      </c>
      <c r="D691" s="10"/>
      <c r="E691" s="29"/>
      <c r="F691" s="10"/>
      <c r="G691" s="10" t="s">
        <v>6</v>
      </c>
      <c r="H691" s="10"/>
      <c r="I691" s="29"/>
    </row>
    <row r="692" spans="1:9" s="82" customFormat="1" ht="23.25" customHeight="1" x14ac:dyDescent="0.25">
      <c r="A692" s="10">
        <v>102</v>
      </c>
      <c r="B692" s="5" t="s">
        <v>427</v>
      </c>
      <c r="C692" s="10" t="s">
        <v>6</v>
      </c>
      <c r="D692" s="10"/>
      <c r="E692" s="29"/>
      <c r="F692" s="10"/>
      <c r="G692" s="10" t="s">
        <v>6</v>
      </c>
      <c r="H692" s="10"/>
      <c r="I692" s="29"/>
    </row>
    <row r="693" spans="1:9" s="82" customFormat="1" ht="23.25" customHeight="1" x14ac:dyDescent="0.25">
      <c r="A693" s="10">
        <v>103</v>
      </c>
      <c r="B693" s="5" t="s">
        <v>428</v>
      </c>
      <c r="C693" s="10" t="s">
        <v>6</v>
      </c>
      <c r="D693" s="10"/>
      <c r="E693" s="29"/>
      <c r="F693" s="10"/>
      <c r="G693" s="10" t="s">
        <v>6</v>
      </c>
      <c r="H693" s="10"/>
      <c r="I693" s="29"/>
    </row>
    <row r="694" spans="1:9" s="82" customFormat="1" ht="42.75" customHeight="1" x14ac:dyDescent="0.25">
      <c r="A694" s="10">
        <v>104</v>
      </c>
      <c r="B694" s="5" t="s">
        <v>429</v>
      </c>
      <c r="C694" s="10" t="s">
        <v>6</v>
      </c>
      <c r="D694" s="10"/>
      <c r="E694" s="29"/>
      <c r="F694" s="10"/>
      <c r="G694" s="10" t="s">
        <v>6</v>
      </c>
      <c r="H694" s="10"/>
      <c r="I694" s="29"/>
    </row>
    <row r="695" spans="1:9" s="82" customFormat="1" ht="23.25" customHeight="1" x14ac:dyDescent="0.25">
      <c r="A695" s="10">
        <v>105</v>
      </c>
      <c r="B695" s="5" t="s">
        <v>430</v>
      </c>
      <c r="C695" s="10" t="s">
        <v>6</v>
      </c>
      <c r="D695" s="10"/>
      <c r="E695" s="29"/>
      <c r="F695" s="10"/>
      <c r="G695" s="10" t="s">
        <v>6</v>
      </c>
      <c r="H695" s="10"/>
      <c r="I695" s="29"/>
    </row>
    <row r="696" spans="1:9" s="82" customFormat="1" ht="51.75" customHeight="1" x14ac:dyDescent="0.25">
      <c r="A696" s="10">
        <v>106</v>
      </c>
      <c r="B696" s="5" t="s">
        <v>431</v>
      </c>
      <c r="C696" s="10" t="s">
        <v>6</v>
      </c>
      <c r="D696" s="10"/>
      <c r="E696" s="29"/>
      <c r="F696" s="10"/>
      <c r="G696" s="10" t="s">
        <v>6</v>
      </c>
      <c r="H696" s="10"/>
      <c r="I696" s="29"/>
    </row>
    <row r="697" spans="1:9" s="82" customFormat="1" ht="73.5" customHeight="1" x14ac:dyDescent="0.25">
      <c r="A697" s="10">
        <v>107</v>
      </c>
      <c r="B697" s="5" t="s">
        <v>377</v>
      </c>
      <c r="C697" s="10"/>
      <c r="D697" s="10" t="s">
        <v>6</v>
      </c>
      <c r="E697" s="3" t="s">
        <v>1763</v>
      </c>
      <c r="F697" s="10"/>
      <c r="G697" s="10" t="s">
        <v>6</v>
      </c>
      <c r="H697" s="10"/>
      <c r="I697" s="29"/>
    </row>
    <row r="698" spans="1:9" s="82" customFormat="1" ht="56.25" customHeight="1" x14ac:dyDescent="0.25">
      <c r="A698" s="10">
        <v>108</v>
      </c>
      <c r="B698" s="5" t="s">
        <v>378</v>
      </c>
      <c r="C698" s="10"/>
      <c r="D698" s="10" t="s">
        <v>6</v>
      </c>
      <c r="E698" s="3" t="s">
        <v>1761</v>
      </c>
      <c r="F698" s="10"/>
      <c r="G698" s="10" t="s">
        <v>6</v>
      </c>
      <c r="H698" s="10"/>
      <c r="I698" s="29"/>
    </row>
    <row r="699" spans="1:9" s="82" customFormat="1" ht="58.5" customHeight="1" x14ac:dyDescent="0.25">
      <c r="A699" s="10">
        <v>109</v>
      </c>
      <c r="B699" s="5" t="s">
        <v>379</v>
      </c>
      <c r="C699" s="10"/>
      <c r="D699" s="10" t="s">
        <v>6</v>
      </c>
      <c r="E699" s="3" t="s">
        <v>1761</v>
      </c>
      <c r="F699" s="10"/>
      <c r="G699" s="10" t="s">
        <v>6</v>
      </c>
      <c r="H699" s="10"/>
      <c r="I699" s="29"/>
    </row>
    <row r="700" spans="1:9" s="82" customFormat="1" ht="57" customHeight="1" x14ac:dyDescent="0.25">
      <c r="A700" s="10">
        <v>110</v>
      </c>
      <c r="B700" s="5" t="s">
        <v>432</v>
      </c>
      <c r="C700" s="10" t="s">
        <v>6</v>
      </c>
      <c r="D700" s="10"/>
      <c r="E700" s="29"/>
      <c r="F700" s="10"/>
      <c r="G700" s="10" t="s">
        <v>6</v>
      </c>
      <c r="H700" s="10"/>
      <c r="I700" s="29"/>
    </row>
    <row r="701" spans="1:9" s="82" customFormat="1" ht="41.25" customHeight="1" x14ac:dyDescent="0.25">
      <c r="A701" s="10">
        <v>111</v>
      </c>
      <c r="B701" s="5" t="s">
        <v>433</v>
      </c>
      <c r="C701" s="10" t="s">
        <v>6</v>
      </c>
      <c r="D701" s="10"/>
      <c r="E701" s="29"/>
      <c r="F701" s="10"/>
      <c r="G701" s="10" t="s">
        <v>6</v>
      </c>
      <c r="H701" s="10"/>
      <c r="I701" s="29"/>
    </row>
    <row r="702" spans="1:9" s="82" customFormat="1" ht="61.5" customHeight="1" x14ac:dyDescent="0.25">
      <c r="A702" s="10">
        <v>112</v>
      </c>
      <c r="B702" s="5" t="s">
        <v>380</v>
      </c>
      <c r="C702" s="10"/>
      <c r="D702" s="10" t="s">
        <v>6</v>
      </c>
      <c r="E702" s="3" t="s">
        <v>1761</v>
      </c>
      <c r="F702" s="10"/>
      <c r="G702" s="10" t="s">
        <v>6</v>
      </c>
      <c r="H702" s="10"/>
      <c r="I702" s="29"/>
    </row>
    <row r="703" spans="1:9" s="82" customFormat="1" ht="56.25" customHeight="1" x14ac:dyDescent="0.25">
      <c r="A703" s="10">
        <v>113</v>
      </c>
      <c r="B703" s="5" t="s">
        <v>381</v>
      </c>
      <c r="C703" s="10"/>
      <c r="D703" s="10" t="s">
        <v>6</v>
      </c>
      <c r="E703" s="3" t="s">
        <v>1761</v>
      </c>
      <c r="F703" s="10"/>
      <c r="G703" s="10" t="s">
        <v>6</v>
      </c>
      <c r="H703" s="10"/>
      <c r="I703" s="29"/>
    </row>
    <row r="704" spans="1:9" s="82" customFormat="1" ht="52.5" customHeight="1" x14ac:dyDescent="0.25">
      <c r="A704" s="10">
        <v>114</v>
      </c>
      <c r="B704" s="5" t="s">
        <v>434</v>
      </c>
      <c r="C704" s="10" t="s">
        <v>6</v>
      </c>
      <c r="D704" s="10"/>
      <c r="E704" s="29"/>
      <c r="F704" s="10"/>
      <c r="G704" s="10" t="s">
        <v>6</v>
      </c>
      <c r="H704" s="10"/>
      <c r="I704" s="29"/>
    </row>
    <row r="705" spans="1:9" s="82" customFormat="1" ht="58.5" customHeight="1" x14ac:dyDescent="0.25">
      <c r="A705" s="10">
        <v>115</v>
      </c>
      <c r="B705" s="5" t="s">
        <v>382</v>
      </c>
      <c r="C705" s="10"/>
      <c r="D705" s="10" t="s">
        <v>6</v>
      </c>
      <c r="E705" s="3" t="s">
        <v>1764</v>
      </c>
      <c r="F705" s="10"/>
      <c r="G705" s="10" t="s">
        <v>6</v>
      </c>
      <c r="H705" s="10"/>
      <c r="I705" s="29"/>
    </row>
    <row r="706" spans="1:9" s="82" customFormat="1" ht="60.75" customHeight="1" x14ac:dyDescent="0.25">
      <c r="A706" s="10">
        <v>116</v>
      </c>
      <c r="B706" s="5" t="s">
        <v>383</v>
      </c>
      <c r="C706" s="10"/>
      <c r="D706" s="10" t="s">
        <v>6</v>
      </c>
      <c r="E706" s="3" t="s">
        <v>1764</v>
      </c>
      <c r="F706" s="10"/>
      <c r="G706" s="10" t="s">
        <v>6</v>
      </c>
      <c r="H706" s="10"/>
      <c r="I706" s="29"/>
    </row>
    <row r="707" spans="1:9" s="82" customFormat="1" ht="87.75" customHeight="1" x14ac:dyDescent="0.25">
      <c r="A707" s="10">
        <v>117</v>
      </c>
      <c r="B707" s="5" t="s">
        <v>384</v>
      </c>
      <c r="C707" s="10"/>
      <c r="D707" s="10" t="s">
        <v>6</v>
      </c>
      <c r="E707" s="3" t="s">
        <v>1765</v>
      </c>
      <c r="F707" s="10"/>
      <c r="G707" s="10" t="s">
        <v>6</v>
      </c>
      <c r="H707" s="10"/>
      <c r="I707" s="29"/>
    </row>
    <row r="708" spans="1:9" s="82" customFormat="1" ht="57.75" customHeight="1" x14ac:dyDescent="0.25">
      <c r="A708" s="10">
        <v>118</v>
      </c>
      <c r="B708" s="5" t="s">
        <v>385</v>
      </c>
      <c r="C708" s="10"/>
      <c r="D708" s="10" t="s">
        <v>6</v>
      </c>
      <c r="E708" s="3" t="s">
        <v>1766</v>
      </c>
      <c r="F708" s="10"/>
      <c r="G708" s="10" t="s">
        <v>6</v>
      </c>
      <c r="H708" s="10"/>
      <c r="I708" s="29"/>
    </row>
    <row r="709" spans="1:9" s="82" customFormat="1" ht="59.25" customHeight="1" x14ac:dyDescent="0.25">
      <c r="A709" s="10">
        <v>119</v>
      </c>
      <c r="B709" s="5" t="s">
        <v>386</v>
      </c>
      <c r="C709" s="10"/>
      <c r="D709" s="10" t="s">
        <v>6</v>
      </c>
      <c r="E709" s="3" t="s">
        <v>1766</v>
      </c>
      <c r="F709" s="10"/>
      <c r="G709" s="10" t="s">
        <v>6</v>
      </c>
      <c r="H709" s="10"/>
      <c r="I709" s="29"/>
    </row>
    <row r="710" spans="1:9" s="82" customFormat="1" ht="39" customHeight="1" x14ac:dyDescent="0.25">
      <c r="A710" s="10">
        <v>120</v>
      </c>
      <c r="B710" s="5" t="s">
        <v>435</v>
      </c>
      <c r="C710" s="10" t="s">
        <v>6</v>
      </c>
      <c r="D710" s="10"/>
      <c r="E710" s="29"/>
      <c r="F710" s="10"/>
      <c r="G710" s="10" t="s">
        <v>6</v>
      </c>
      <c r="H710" s="10"/>
      <c r="I710" s="29"/>
    </row>
    <row r="711" spans="1:9" s="82" customFormat="1" ht="87.75" customHeight="1" x14ac:dyDescent="0.25">
      <c r="A711" s="10">
        <v>121</v>
      </c>
      <c r="B711" s="5" t="s">
        <v>387</v>
      </c>
      <c r="C711" s="10"/>
      <c r="D711" s="10" t="s">
        <v>6</v>
      </c>
      <c r="E711" s="3" t="s">
        <v>1766</v>
      </c>
      <c r="F711" s="10"/>
      <c r="G711" s="10" t="s">
        <v>6</v>
      </c>
      <c r="H711" s="10"/>
      <c r="I711" s="29"/>
    </row>
    <row r="712" spans="1:9" s="82" customFormat="1" ht="46.5" customHeight="1" x14ac:dyDescent="0.25">
      <c r="A712" s="10">
        <v>122</v>
      </c>
      <c r="B712" s="5" t="s">
        <v>436</v>
      </c>
      <c r="C712" s="10" t="s">
        <v>6</v>
      </c>
      <c r="D712" s="10"/>
      <c r="E712" s="29"/>
      <c r="F712" s="10"/>
      <c r="G712" s="10" t="s">
        <v>6</v>
      </c>
      <c r="H712" s="10"/>
      <c r="I712" s="29"/>
    </row>
    <row r="713" spans="1:9" s="82" customFormat="1" ht="63" customHeight="1" x14ac:dyDescent="0.25">
      <c r="A713" s="10">
        <v>123</v>
      </c>
      <c r="B713" s="5" t="s">
        <v>388</v>
      </c>
      <c r="C713" s="10"/>
      <c r="D713" s="10" t="s">
        <v>6</v>
      </c>
      <c r="E713" s="3" t="s">
        <v>1766</v>
      </c>
      <c r="F713" s="10"/>
      <c r="G713" s="10" t="s">
        <v>6</v>
      </c>
      <c r="H713" s="10"/>
      <c r="I713" s="29"/>
    </row>
    <row r="714" spans="1:9" s="82" customFormat="1" ht="60.75" customHeight="1" x14ac:dyDescent="0.25">
      <c r="A714" s="10">
        <v>124</v>
      </c>
      <c r="B714" s="5" t="s">
        <v>389</v>
      </c>
      <c r="C714" s="10"/>
      <c r="D714" s="10" t="s">
        <v>6</v>
      </c>
      <c r="E714" s="3" t="s">
        <v>1761</v>
      </c>
      <c r="F714" s="10"/>
      <c r="G714" s="10" t="s">
        <v>6</v>
      </c>
      <c r="H714" s="10"/>
      <c r="I714" s="29"/>
    </row>
    <row r="715" spans="1:9" s="82" customFormat="1" ht="23.25" customHeight="1" x14ac:dyDescent="0.25">
      <c r="A715" s="10">
        <v>125</v>
      </c>
      <c r="B715" s="5" t="s">
        <v>437</v>
      </c>
      <c r="C715" s="10" t="s">
        <v>6</v>
      </c>
      <c r="D715" s="10"/>
      <c r="E715" s="29"/>
      <c r="F715" s="10"/>
      <c r="G715" s="10" t="s">
        <v>6</v>
      </c>
      <c r="H715" s="10"/>
      <c r="I715" s="29"/>
    </row>
    <row r="716" spans="1:9" s="82" customFormat="1" ht="54" customHeight="1" x14ac:dyDescent="0.25">
      <c r="A716" s="10">
        <v>126</v>
      </c>
      <c r="B716" s="5" t="s">
        <v>390</v>
      </c>
      <c r="C716" s="10"/>
      <c r="D716" s="10" t="s">
        <v>6</v>
      </c>
      <c r="E716" s="3" t="s">
        <v>1761</v>
      </c>
      <c r="F716" s="10"/>
      <c r="G716" s="10" t="s">
        <v>6</v>
      </c>
      <c r="H716" s="10"/>
      <c r="I716" s="29"/>
    </row>
    <row r="717" spans="1:9" s="82" customFormat="1" ht="23.25" customHeight="1" x14ac:dyDescent="0.25">
      <c r="A717" s="10">
        <v>127</v>
      </c>
      <c r="B717" s="5" t="s">
        <v>438</v>
      </c>
      <c r="C717" s="10" t="s">
        <v>6</v>
      </c>
      <c r="D717" s="10"/>
      <c r="E717" s="29"/>
      <c r="F717" s="10"/>
      <c r="G717" s="10" t="s">
        <v>6</v>
      </c>
      <c r="H717" s="10"/>
      <c r="I717" s="29"/>
    </row>
    <row r="718" spans="1:9" s="82" customFormat="1" ht="26.25" customHeight="1" x14ac:dyDescent="0.25">
      <c r="A718" s="6" t="s">
        <v>1403</v>
      </c>
      <c r="B718" s="23" t="s">
        <v>2037</v>
      </c>
      <c r="C718" s="6">
        <f>C719+C722+C724+C739+C744+C747</f>
        <v>3</v>
      </c>
      <c r="D718" s="6">
        <f t="shared" ref="D718:H718" si="134">D719+D722+D724+D739+D744+D747</f>
        <v>21</v>
      </c>
      <c r="E718" s="6"/>
      <c r="F718" s="6">
        <f t="shared" si="134"/>
        <v>0</v>
      </c>
      <c r="G718" s="6">
        <f t="shared" si="134"/>
        <v>12</v>
      </c>
      <c r="H718" s="6">
        <f t="shared" si="134"/>
        <v>12</v>
      </c>
      <c r="I718" s="6"/>
    </row>
    <row r="719" spans="1:9" s="82" customFormat="1" ht="28.5" customHeight="1" x14ac:dyDescent="0.25">
      <c r="A719" s="10"/>
      <c r="B719" s="5" t="s">
        <v>1687</v>
      </c>
      <c r="C719" s="6">
        <f>COUNTA(C720:C721)</f>
        <v>0</v>
      </c>
      <c r="D719" s="6">
        <f t="shared" ref="D719:H719" si="135">COUNTA(D720:D721)</f>
        <v>2</v>
      </c>
      <c r="E719" s="6"/>
      <c r="F719" s="6">
        <f t="shared" si="135"/>
        <v>0</v>
      </c>
      <c r="G719" s="6">
        <f t="shared" si="135"/>
        <v>0</v>
      </c>
      <c r="H719" s="6">
        <f t="shared" si="135"/>
        <v>2</v>
      </c>
      <c r="I719" s="6"/>
    </row>
    <row r="720" spans="1:9" s="82" customFormat="1" ht="102" customHeight="1" x14ac:dyDescent="0.25">
      <c r="A720" s="10" t="s">
        <v>897</v>
      </c>
      <c r="B720" s="5" t="s">
        <v>907</v>
      </c>
      <c r="C720" s="10"/>
      <c r="D720" s="10" t="s">
        <v>6</v>
      </c>
      <c r="E720" s="3" t="s">
        <v>1752</v>
      </c>
      <c r="F720" s="10"/>
      <c r="G720" s="10"/>
      <c r="H720" s="10" t="s">
        <v>6</v>
      </c>
      <c r="I720" s="29"/>
    </row>
    <row r="721" spans="1:9" s="82" customFormat="1" ht="73.5" customHeight="1" x14ac:dyDescent="0.25">
      <c r="A721" s="10" t="s">
        <v>898</v>
      </c>
      <c r="B721" s="5" t="s">
        <v>908</v>
      </c>
      <c r="C721" s="10"/>
      <c r="D721" s="10" t="s">
        <v>6</v>
      </c>
      <c r="E721" s="3" t="s">
        <v>1752</v>
      </c>
      <c r="F721" s="10"/>
      <c r="G721" s="10"/>
      <c r="H721" s="10" t="s">
        <v>6</v>
      </c>
      <c r="I721" s="29"/>
    </row>
    <row r="722" spans="1:9" s="82" customFormat="1" ht="28.5" customHeight="1" x14ac:dyDescent="0.25">
      <c r="A722" s="10"/>
      <c r="B722" s="5" t="s">
        <v>1688</v>
      </c>
      <c r="C722" s="6">
        <f>COUNTA(C723)</f>
        <v>0</v>
      </c>
      <c r="D722" s="6">
        <f t="shared" ref="D722:H722" si="136">COUNTA(D723)</f>
        <v>1</v>
      </c>
      <c r="E722" s="6"/>
      <c r="F722" s="6">
        <f t="shared" si="136"/>
        <v>0</v>
      </c>
      <c r="G722" s="6">
        <f t="shared" si="136"/>
        <v>0</v>
      </c>
      <c r="H722" s="6">
        <f t="shared" si="136"/>
        <v>1</v>
      </c>
      <c r="I722" s="6"/>
    </row>
    <row r="723" spans="1:9" s="82" customFormat="1" ht="68.25" customHeight="1" x14ac:dyDescent="0.25">
      <c r="A723" s="10">
        <v>3</v>
      </c>
      <c r="B723" s="5" t="s">
        <v>909</v>
      </c>
      <c r="C723" s="10"/>
      <c r="D723" s="10" t="s">
        <v>6</v>
      </c>
      <c r="E723" s="3" t="s">
        <v>1767</v>
      </c>
      <c r="F723" s="10"/>
      <c r="G723" s="10"/>
      <c r="H723" s="10" t="s">
        <v>6</v>
      </c>
      <c r="I723" s="29"/>
    </row>
    <row r="724" spans="1:9" s="82" customFormat="1" ht="25.5" customHeight="1" x14ac:dyDescent="0.25">
      <c r="A724" s="10"/>
      <c r="B724" s="5" t="s">
        <v>1689</v>
      </c>
      <c r="C724" s="6">
        <f>COUNTA(C725:C738)</f>
        <v>0</v>
      </c>
      <c r="D724" s="6">
        <f t="shared" ref="D724:H724" si="137">COUNTA(D725:D738)</f>
        <v>14</v>
      </c>
      <c r="E724" s="6"/>
      <c r="F724" s="6">
        <f t="shared" si="137"/>
        <v>0</v>
      </c>
      <c r="G724" s="6">
        <f t="shared" si="137"/>
        <v>7</v>
      </c>
      <c r="H724" s="6">
        <f t="shared" si="137"/>
        <v>7</v>
      </c>
      <c r="I724" s="6"/>
    </row>
    <row r="725" spans="1:9" s="82" customFormat="1" ht="69" customHeight="1" x14ac:dyDescent="0.25">
      <c r="A725" s="10">
        <v>4</v>
      </c>
      <c r="B725" s="5" t="s">
        <v>910</v>
      </c>
      <c r="C725" s="10"/>
      <c r="D725" s="10" t="s">
        <v>6</v>
      </c>
      <c r="E725" s="3" t="s">
        <v>1760</v>
      </c>
      <c r="F725" s="10"/>
      <c r="G725" s="10"/>
      <c r="H725" s="10" t="s">
        <v>6</v>
      </c>
      <c r="I725" s="29"/>
    </row>
    <row r="726" spans="1:9" s="82" customFormat="1" ht="57" customHeight="1" x14ac:dyDescent="0.25">
      <c r="A726" s="10">
        <v>5</v>
      </c>
      <c r="B726" s="5" t="s">
        <v>911</v>
      </c>
      <c r="C726" s="10"/>
      <c r="D726" s="10" t="s">
        <v>6</v>
      </c>
      <c r="E726" s="3" t="s">
        <v>1768</v>
      </c>
      <c r="F726" s="10"/>
      <c r="G726" s="10"/>
      <c r="H726" s="10" t="s">
        <v>6</v>
      </c>
      <c r="I726" s="29"/>
    </row>
    <row r="727" spans="1:9" s="82" customFormat="1" ht="72.75" customHeight="1" x14ac:dyDescent="0.25">
      <c r="A727" s="10">
        <v>6</v>
      </c>
      <c r="B727" s="5" t="s">
        <v>912</v>
      </c>
      <c r="C727" s="10"/>
      <c r="D727" s="10" t="s">
        <v>6</v>
      </c>
      <c r="E727" s="3" t="s">
        <v>1769</v>
      </c>
      <c r="F727" s="10"/>
      <c r="G727" s="10"/>
      <c r="H727" s="10" t="s">
        <v>6</v>
      </c>
      <c r="I727" s="29"/>
    </row>
    <row r="728" spans="1:9" s="82" customFormat="1" ht="53.25" customHeight="1" x14ac:dyDescent="0.25">
      <c r="A728" s="10">
        <v>7</v>
      </c>
      <c r="B728" s="5" t="s">
        <v>913</v>
      </c>
      <c r="C728" s="10"/>
      <c r="D728" s="10" t="s">
        <v>6</v>
      </c>
      <c r="E728" s="3" t="s">
        <v>1769</v>
      </c>
      <c r="F728" s="10"/>
      <c r="G728" s="10"/>
      <c r="H728" s="10" t="s">
        <v>6</v>
      </c>
      <c r="I728" s="29"/>
    </row>
    <row r="729" spans="1:9" s="82" customFormat="1" ht="54.75" customHeight="1" x14ac:dyDescent="0.25">
      <c r="A729" s="10">
        <v>8</v>
      </c>
      <c r="B729" s="5" t="s">
        <v>914</v>
      </c>
      <c r="C729" s="10"/>
      <c r="D729" s="10" t="s">
        <v>6</v>
      </c>
      <c r="E729" s="3" t="s">
        <v>1769</v>
      </c>
      <c r="F729" s="10"/>
      <c r="G729" s="10"/>
      <c r="H729" s="10" t="s">
        <v>6</v>
      </c>
      <c r="I729" s="29"/>
    </row>
    <row r="730" spans="1:9" s="82" customFormat="1" ht="61.5" customHeight="1" x14ac:dyDescent="0.25">
      <c r="A730" s="10">
        <v>9</v>
      </c>
      <c r="B730" s="5" t="s">
        <v>915</v>
      </c>
      <c r="C730" s="10"/>
      <c r="D730" s="10" t="s">
        <v>6</v>
      </c>
      <c r="E730" s="3" t="s">
        <v>1769</v>
      </c>
      <c r="F730" s="10"/>
      <c r="G730" s="10"/>
      <c r="H730" s="10" t="s">
        <v>6</v>
      </c>
      <c r="I730" s="29"/>
    </row>
    <row r="731" spans="1:9" s="82" customFormat="1" ht="70.5" customHeight="1" x14ac:dyDescent="0.25">
      <c r="A731" s="10">
        <v>10</v>
      </c>
      <c r="B731" s="5" t="s">
        <v>708</v>
      </c>
      <c r="C731" s="10"/>
      <c r="D731" s="10" t="s">
        <v>6</v>
      </c>
      <c r="E731" s="3" t="s">
        <v>1760</v>
      </c>
      <c r="F731" s="10"/>
      <c r="G731" s="10"/>
      <c r="H731" s="10" t="s">
        <v>6</v>
      </c>
      <c r="I731" s="29"/>
    </row>
    <row r="732" spans="1:9" s="82" customFormat="1" ht="52.5" customHeight="1" x14ac:dyDescent="0.25">
      <c r="A732" s="10">
        <v>11</v>
      </c>
      <c r="B732" s="5" t="s">
        <v>916</v>
      </c>
      <c r="C732" s="10"/>
      <c r="D732" s="10" t="s">
        <v>6</v>
      </c>
      <c r="E732" s="3" t="s">
        <v>1768</v>
      </c>
      <c r="F732" s="10"/>
      <c r="G732" s="10" t="s">
        <v>6</v>
      </c>
      <c r="H732" s="10"/>
      <c r="I732" s="29"/>
    </row>
    <row r="733" spans="1:9" s="82" customFormat="1" ht="51" customHeight="1" x14ac:dyDescent="0.25">
      <c r="A733" s="10">
        <v>12</v>
      </c>
      <c r="B733" s="5" t="s">
        <v>714</v>
      </c>
      <c r="C733" s="10"/>
      <c r="D733" s="10" t="s">
        <v>6</v>
      </c>
      <c r="E733" s="3" t="s">
        <v>1770</v>
      </c>
      <c r="F733" s="10"/>
      <c r="G733" s="10" t="s">
        <v>6</v>
      </c>
      <c r="H733" s="10"/>
      <c r="I733" s="29"/>
    </row>
    <row r="734" spans="1:9" s="82" customFormat="1" ht="67.5" customHeight="1" x14ac:dyDescent="0.25">
      <c r="A734" s="10">
        <v>13</v>
      </c>
      <c r="B734" s="5" t="s">
        <v>707</v>
      </c>
      <c r="C734" s="10"/>
      <c r="D734" s="10" t="s">
        <v>6</v>
      </c>
      <c r="E734" s="3" t="s">
        <v>1770</v>
      </c>
      <c r="F734" s="10"/>
      <c r="G734" s="10" t="s">
        <v>6</v>
      </c>
      <c r="H734" s="10"/>
      <c r="I734" s="29"/>
    </row>
    <row r="735" spans="1:9" s="82" customFormat="1" ht="56.25" customHeight="1" x14ac:dyDescent="0.25">
      <c r="A735" s="10">
        <v>14</v>
      </c>
      <c r="B735" s="5" t="s">
        <v>713</v>
      </c>
      <c r="C735" s="10"/>
      <c r="D735" s="10" t="s">
        <v>6</v>
      </c>
      <c r="E735" s="3" t="s">
        <v>1770</v>
      </c>
      <c r="F735" s="10"/>
      <c r="G735" s="10" t="s">
        <v>6</v>
      </c>
      <c r="H735" s="10"/>
      <c r="I735" s="29"/>
    </row>
    <row r="736" spans="1:9" s="82" customFormat="1" ht="55.5" customHeight="1" x14ac:dyDescent="0.25">
      <c r="A736" s="10">
        <v>15</v>
      </c>
      <c r="B736" s="5" t="s">
        <v>917</v>
      </c>
      <c r="C736" s="10"/>
      <c r="D736" s="10" t="s">
        <v>6</v>
      </c>
      <c r="E736" s="3" t="s">
        <v>1768</v>
      </c>
      <c r="F736" s="10"/>
      <c r="G736" s="10" t="s">
        <v>6</v>
      </c>
      <c r="H736" s="10"/>
      <c r="I736" s="29"/>
    </row>
    <row r="737" spans="1:9" s="82" customFormat="1" ht="54" customHeight="1" x14ac:dyDescent="0.25">
      <c r="A737" s="10">
        <v>16</v>
      </c>
      <c r="B737" s="5" t="s">
        <v>706</v>
      </c>
      <c r="C737" s="10"/>
      <c r="D737" s="10" t="s">
        <v>6</v>
      </c>
      <c r="E737" s="3" t="s">
        <v>1768</v>
      </c>
      <c r="F737" s="10"/>
      <c r="G737" s="10" t="s">
        <v>6</v>
      </c>
      <c r="H737" s="10"/>
      <c r="I737" s="29"/>
    </row>
    <row r="738" spans="1:9" s="82" customFormat="1" ht="57" customHeight="1" x14ac:dyDescent="0.25">
      <c r="A738" s="10">
        <v>17</v>
      </c>
      <c r="B738" s="5" t="s">
        <v>715</v>
      </c>
      <c r="C738" s="10"/>
      <c r="D738" s="10" t="s">
        <v>6</v>
      </c>
      <c r="E738" s="3" t="s">
        <v>1923</v>
      </c>
      <c r="F738" s="10"/>
      <c r="G738" s="10" t="s">
        <v>6</v>
      </c>
      <c r="H738" s="10"/>
      <c r="I738" s="29"/>
    </row>
    <row r="739" spans="1:9" s="82" customFormat="1" ht="27.75" customHeight="1" x14ac:dyDescent="0.25">
      <c r="A739" s="10"/>
      <c r="B739" s="5" t="s">
        <v>1690</v>
      </c>
      <c r="C739" s="6">
        <f>COUNTA(C740:C743)</f>
        <v>3</v>
      </c>
      <c r="D739" s="6">
        <f t="shared" ref="D739:H739" si="138">COUNTA(D740:D743)</f>
        <v>1</v>
      </c>
      <c r="E739" s="6"/>
      <c r="F739" s="6">
        <f t="shared" si="138"/>
        <v>0</v>
      </c>
      <c r="G739" s="6">
        <f t="shared" si="138"/>
        <v>4</v>
      </c>
      <c r="H739" s="6">
        <f t="shared" si="138"/>
        <v>0</v>
      </c>
      <c r="I739" s="6"/>
    </row>
    <row r="740" spans="1:9" s="82" customFormat="1" ht="45" customHeight="1" x14ac:dyDescent="0.25">
      <c r="A740" s="10">
        <v>18</v>
      </c>
      <c r="B740" s="5" t="s">
        <v>918</v>
      </c>
      <c r="C740" s="10"/>
      <c r="D740" s="10" t="s">
        <v>6</v>
      </c>
      <c r="E740" s="3" t="s">
        <v>1771</v>
      </c>
      <c r="F740" s="10"/>
      <c r="G740" s="10" t="s">
        <v>6</v>
      </c>
      <c r="H740" s="10"/>
      <c r="I740" s="29"/>
    </row>
    <row r="741" spans="1:9" s="82" customFormat="1" ht="39" customHeight="1" x14ac:dyDescent="0.25">
      <c r="A741" s="10">
        <v>19</v>
      </c>
      <c r="B741" s="5" t="s">
        <v>919</v>
      </c>
      <c r="C741" s="10" t="s">
        <v>6</v>
      </c>
      <c r="D741" s="10"/>
      <c r="E741" s="29"/>
      <c r="F741" s="10"/>
      <c r="G741" s="10" t="s">
        <v>6</v>
      </c>
      <c r="H741" s="10"/>
      <c r="I741" s="29"/>
    </row>
    <row r="742" spans="1:9" s="82" customFormat="1" ht="43.5" customHeight="1" x14ac:dyDescent="0.25">
      <c r="A742" s="10">
        <v>20</v>
      </c>
      <c r="B742" s="5" t="s">
        <v>920</v>
      </c>
      <c r="C742" s="10" t="s">
        <v>6</v>
      </c>
      <c r="D742" s="10"/>
      <c r="E742" s="29"/>
      <c r="F742" s="10"/>
      <c r="G742" s="10" t="s">
        <v>6</v>
      </c>
      <c r="H742" s="10"/>
      <c r="I742" s="29"/>
    </row>
    <row r="743" spans="1:9" s="82" customFormat="1" ht="57" customHeight="1" x14ac:dyDescent="0.25">
      <c r="A743" s="10">
        <v>21</v>
      </c>
      <c r="B743" s="5" t="s">
        <v>921</v>
      </c>
      <c r="C743" s="10" t="s">
        <v>6</v>
      </c>
      <c r="D743" s="10"/>
      <c r="E743" s="29"/>
      <c r="F743" s="10"/>
      <c r="G743" s="10" t="s">
        <v>6</v>
      </c>
      <c r="H743" s="10"/>
      <c r="I743" s="29"/>
    </row>
    <row r="744" spans="1:9" s="82" customFormat="1" ht="25.9" customHeight="1" x14ac:dyDescent="0.25">
      <c r="A744" s="10"/>
      <c r="B744" s="5" t="s">
        <v>1684</v>
      </c>
      <c r="C744" s="6">
        <f>COUNTA(C745:C746)</f>
        <v>0</v>
      </c>
      <c r="D744" s="6">
        <f t="shared" ref="D744:H744" si="139">COUNTA(D745:D746)</f>
        <v>2</v>
      </c>
      <c r="E744" s="6"/>
      <c r="F744" s="6">
        <f t="shared" si="139"/>
        <v>0</v>
      </c>
      <c r="G744" s="6">
        <f t="shared" si="139"/>
        <v>0</v>
      </c>
      <c r="H744" s="6">
        <f t="shared" si="139"/>
        <v>2</v>
      </c>
      <c r="I744" s="6"/>
    </row>
    <row r="745" spans="1:9" s="82" customFormat="1" ht="66.75" customHeight="1" x14ac:dyDescent="0.25">
      <c r="A745" s="10">
        <v>22</v>
      </c>
      <c r="B745" s="5" t="s">
        <v>360</v>
      </c>
      <c r="C745" s="10"/>
      <c r="D745" s="10" t="s">
        <v>6</v>
      </c>
      <c r="E745" s="3" t="s">
        <v>1924</v>
      </c>
      <c r="F745" s="10"/>
      <c r="G745" s="10"/>
      <c r="H745" s="10" t="s">
        <v>6</v>
      </c>
      <c r="I745" s="29"/>
    </row>
    <row r="746" spans="1:9" s="82" customFormat="1" ht="72" customHeight="1" x14ac:dyDescent="0.25">
      <c r="A746" s="10">
        <v>23</v>
      </c>
      <c r="B746" s="5" t="s">
        <v>444</v>
      </c>
      <c r="C746" s="10"/>
      <c r="D746" s="10" t="s">
        <v>6</v>
      </c>
      <c r="E746" s="3" t="s">
        <v>1768</v>
      </c>
      <c r="F746" s="10"/>
      <c r="G746" s="10"/>
      <c r="H746" s="10" t="s">
        <v>6</v>
      </c>
      <c r="I746" s="29"/>
    </row>
    <row r="747" spans="1:9" s="82" customFormat="1" ht="25.5" customHeight="1" x14ac:dyDescent="0.25">
      <c r="A747" s="10"/>
      <c r="B747" s="5" t="s">
        <v>1691</v>
      </c>
      <c r="C747" s="6">
        <f>COUNTA(C748)</f>
        <v>0</v>
      </c>
      <c r="D747" s="6">
        <f t="shared" ref="D747:H747" si="140">COUNTA(D748)</f>
        <v>1</v>
      </c>
      <c r="E747" s="6"/>
      <c r="F747" s="6">
        <f t="shared" si="140"/>
        <v>0</v>
      </c>
      <c r="G747" s="6">
        <f t="shared" si="140"/>
        <v>1</v>
      </c>
      <c r="H747" s="6">
        <f t="shared" si="140"/>
        <v>0</v>
      </c>
      <c r="I747" s="6"/>
    </row>
    <row r="748" spans="1:9" s="82" customFormat="1" ht="39.75" customHeight="1" x14ac:dyDescent="0.25">
      <c r="A748" s="10">
        <v>24</v>
      </c>
      <c r="B748" s="5" t="s">
        <v>710</v>
      </c>
      <c r="C748" s="10"/>
      <c r="D748" s="10" t="s">
        <v>6</v>
      </c>
      <c r="E748" s="3" t="s">
        <v>1762</v>
      </c>
      <c r="F748" s="10"/>
      <c r="G748" s="10" t="s">
        <v>6</v>
      </c>
      <c r="H748" s="10"/>
      <c r="I748" s="29"/>
    </row>
    <row r="749" spans="1:9" s="82" customFormat="1" ht="25.5" customHeight="1" x14ac:dyDescent="0.25">
      <c r="A749" s="6" t="s">
        <v>1404</v>
      </c>
      <c r="B749" s="23" t="s">
        <v>2038</v>
      </c>
      <c r="C749" s="6">
        <f>C750+C758+C765+C768</f>
        <v>1</v>
      </c>
      <c r="D749" s="6">
        <f t="shared" ref="D749:H749" si="141">D750+D758+D765+D768</f>
        <v>15</v>
      </c>
      <c r="E749" s="6"/>
      <c r="F749" s="6">
        <f t="shared" si="141"/>
        <v>0</v>
      </c>
      <c r="G749" s="6">
        <f t="shared" si="141"/>
        <v>0</v>
      </c>
      <c r="H749" s="6">
        <f t="shared" si="141"/>
        <v>16</v>
      </c>
      <c r="I749" s="6"/>
    </row>
    <row r="750" spans="1:9" s="82" customFormat="1" ht="25.5" customHeight="1" x14ac:dyDescent="0.25">
      <c r="A750" s="10"/>
      <c r="B750" s="5" t="s">
        <v>1692</v>
      </c>
      <c r="C750" s="6">
        <f>COUNTA(C751:C757)</f>
        <v>0</v>
      </c>
      <c r="D750" s="6">
        <f t="shared" ref="D750:H750" si="142">COUNTA(D751:D757)</f>
        <v>7</v>
      </c>
      <c r="E750" s="6"/>
      <c r="F750" s="6">
        <f t="shared" si="142"/>
        <v>0</v>
      </c>
      <c r="G750" s="6">
        <f t="shared" si="142"/>
        <v>0</v>
      </c>
      <c r="H750" s="6">
        <f t="shared" si="142"/>
        <v>7</v>
      </c>
      <c r="I750" s="6"/>
    </row>
    <row r="751" spans="1:9" s="82" customFormat="1" ht="43.5" customHeight="1" x14ac:dyDescent="0.25">
      <c r="A751" s="10" t="s">
        <v>897</v>
      </c>
      <c r="B751" s="5" t="s">
        <v>731</v>
      </c>
      <c r="C751" s="10"/>
      <c r="D751" s="10" t="s">
        <v>6</v>
      </c>
      <c r="E751" s="3" t="s">
        <v>1772</v>
      </c>
      <c r="F751" s="10"/>
      <c r="G751" s="10"/>
      <c r="H751" s="10" t="s">
        <v>6</v>
      </c>
      <c r="I751" s="29"/>
    </row>
    <row r="752" spans="1:9" s="82" customFormat="1" ht="49.5" customHeight="1" x14ac:dyDescent="0.25">
      <c r="A752" s="10" t="s">
        <v>898</v>
      </c>
      <c r="B752" s="5" t="s">
        <v>728</v>
      </c>
      <c r="C752" s="10"/>
      <c r="D752" s="10" t="s">
        <v>6</v>
      </c>
      <c r="E752" s="3" t="s">
        <v>1773</v>
      </c>
      <c r="F752" s="10"/>
      <c r="G752" s="10"/>
      <c r="H752" s="10" t="s">
        <v>6</v>
      </c>
      <c r="I752" s="29"/>
    </row>
    <row r="753" spans="1:9" s="82" customFormat="1" ht="48" customHeight="1" x14ac:dyDescent="0.25">
      <c r="A753" s="10" t="s">
        <v>899</v>
      </c>
      <c r="B753" s="5" t="s">
        <v>733</v>
      </c>
      <c r="C753" s="10"/>
      <c r="D753" s="10" t="s">
        <v>6</v>
      </c>
      <c r="E753" s="3" t="s">
        <v>1774</v>
      </c>
      <c r="F753" s="10"/>
      <c r="G753" s="10"/>
      <c r="H753" s="10" t="s">
        <v>6</v>
      </c>
      <c r="I753" s="29"/>
    </row>
    <row r="754" spans="1:9" s="82" customFormat="1" ht="22.5" customHeight="1" x14ac:dyDescent="0.25">
      <c r="A754" s="10" t="s">
        <v>900</v>
      </c>
      <c r="B754" s="5" t="s">
        <v>732</v>
      </c>
      <c r="C754" s="10"/>
      <c r="D754" s="10" t="s">
        <v>6</v>
      </c>
      <c r="E754" s="3" t="s">
        <v>1775</v>
      </c>
      <c r="F754" s="10"/>
      <c r="G754" s="10"/>
      <c r="H754" s="10" t="s">
        <v>6</v>
      </c>
      <c r="I754" s="29"/>
    </row>
    <row r="755" spans="1:9" s="82" customFormat="1" ht="22.5" customHeight="1" x14ac:dyDescent="0.25">
      <c r="A755" s="10" t="s">
        <v>901</v>
      </c>
      <c r="B755" s="5" t="s">
        <v>729</v>
      </c>
      <c r="C755" s="10"/>
      <c r="D755" s="10" t="s">
        <v>6</v>
      </c>
      <c r="E755" s="3" t="s">
        <v>1775</v>
      </c>
      <c r="F755" s="10"/>
      <c r="G755" s="10"/>
      <c r="H755" s="10" t="s">
        <v>6</v>
      </c>
      <c r="I755" s="29"/>
    </row>
    <row r="756" spans="1:9" s="82" customFormat="1" ht="30.75" customHeight="1" x14ac:dyDescent="0.25">
      <c r="A756" s="10" t="s">
        <v>902</v>
      </c>
      <c r="B756" s="5" t="s">
        <v>721</v>
      </c>
      <c r="C756" s="10"/>
      <c r="D756" s="10" t="s">
        <v>6</v>
      </c>
      <c r="E756" s="3" t="s">
        <v>1775</v>
      </c>
      <c r="F756" s="10"/>
      <c r="G756" s="10"/>
      <c r="H756" s="10" t="s">
        <v>6</v>
      </c>
      <c r="I756" s="29"/>
    </row>
    <row r="757" spans="1:9" s="82" customFormat="1" ht="75.75" customHeight="1" x14ac:dyDescent="0.25">
      <c r="A757" s="10" t="s">
        <v>903</v>
      </c>
      <c r="B757" s="5" t="s">
        <v>730</v>
      </c>
      <c r="C757" s="10"/>
      <c r="D757" s="10" t="s">
        <v>6</v>
      </c>
      <c r="E757" s="3" t="s">
        <v>1775</v>
      </c>
      <c r="F757" s="10"/>
      <c r="G757" s="10"/>
      <c r="H757" s="10" t="s">
        <v>6</v>
      </c>
      <c r="I757" s="29"/>
    </row>
    <row r="758" spans="1:9" s="82" customFormat="1" ht="26.65" customHeight="1" x14ac:dyDescent="0.25">
      <c r="A758" s="10"/>
      <c r="B758" s="5" t="s">
        <v>1693</v>
      </c>
      <c r="C758" s="6">
        <f>COUNTA(C759:C764)</f>
        <v>0</v>
      </c>
      <c r="D758" s="6">
        <f t="shared" ref="D758:H758" si="143">COUNTA(D759:D764)</f>
        <v>6</v>
      </c>
      <c r="E758" s="6"/>
      <c r="F758" s="6">
        <f t="shared" si="143"/>
        <v>0</v>
      </c>
      <c r="G758" s="6">
        <f t="shared" si="143"/>
        <v>0</v>
      </c>
      <c r="H758" s="6">
        <f t="shared" si="143"/>
        <v>6</v>
      </c>
      <c r="I758" s="6"/>
    </row>
    <row r="759" spans="1:9" s="82" customFormat="1" ht="69" customHeight="1" x14ac:dyDescent="0.25">
      <c r="A759" s="10">
        <v>8</v>
      </c>
      <c r="B759" s="5" t="s">
        <v>360</v>
      </c>
      <c r="C759" s="10"/>
      <c r="D759" s="10" t="s">
        <v>6</v>
      </c>
      <c r="E759" s="3" t="s">
        <v>1924</v>
      </c>
      <c r="F759" s="10"/>
      <c r="G759" s="10"/>
      <c r="H759" s="10" t="s">
        <v>6</v>
      </c>
      <c r="I759" s="29"/>
    </row>
    <row r="760" spans="1:9" s="82" customFormat="1" ht="57.75" customHeight="1" x14ac:dyDescent="0.25">
      <c r="A760" s="10">
        <v>9</v>
      </c>
      <c r="B760" s="5" t="s">
        <v>727</v>
      </c>
      <c r="C760" s="10"/>
      <c r="D760" s="10" t="s">
        <v>6</v>
      </c>
      <c r="E760" s="3" t="s">
        <v>1776</v>
      </c>
      <c r="F760" s="10"/>
      <c r="G760" s="10"/>
      <c r="H760" s="10" t="s">
        <v>6</v>
      </c>
      <c r="I760" s="29"/>
    </row>
    <row r="761" spans="1:9" s="82" customFormat="1" ht="60.75" customHeight="1" x14ac:dyDescent="0.25">
      <c r="A761" s="10">
        <v>10</v>
      </c>
      <c r="B761" s="5" t="s">
        <v>720</v>
      </c>
      <c r="C761" s="10"/>
      <c r="D761" s="10" t="s">
        <v>6</v>
      </c>
      <c r="E761" s="3" t="s">
        <v>1777</v>
      </c>
      <c r="F761" s="10"/>
      <c r="G761" s="10"/>
      <c r="H761" s="10" t="s">
        <v>6</v>
      </c>
      <c r="I761" s="29"/>
    </row>
    <row r="762" spans="1:9" s="82" customFormat="1" ht="67.5" customHeight="1" x14ac:dyDescent="0.25">
      <c r="A762" s="10">
        <v>11</v>
      </c>
      <c r="B762" s="5" t="s">
        <v>726</v>
      </c>
      <c r="C762" s="10"/>
      <c r="D762" s="10" t="s">
        <v>6</v>
      </c>
      <c r="E762" s="3" t="s">
        <v>1777</v>
      </c>
      <c r="F762" s="10"/>
      <c r="G762" s="10"/>
      <c r="H762" s="10" t="s">
        <v>6</v>
      </c>
      <c r="I762" s="29"/>
    </row>
    <row r="763" spans="1:9" s="82" customFormat="1" ht="60" customHeight="1" x14ac:dyDescent="0.25">
      <c r="A763" s="10">
        <v>12</v>
      </c>
      <c r="B763" s="5" t="s">
        <v>720</v>
      </c>
      <c r="C763" s="10"/>
      <c r="D763" s="10" t="s">
        <v>6</v>
      </c>
      <c r="E763" s="3" t="s">
        <v>1777</v>
      </c>
      <c r="F763" s="10"/>
      <c r="G763" s="10"/>
      <c r="H763" s="10" t="s">
        <v>6</v>
      </c>
      <c r="I763" s="29"/>
    </row>
    <row r="764" spans="1:9" s="82" customFormat="1" ht="56.25" customHeight="1" x14ac:dyDescent="0.25">
      <c r="A764" s="10">
        <v>13</v>
      </c>
      <c r="B764" s="5" t="s">
        <v>719</v>
      </c>
      <c r="C764" s="10"/>
      <c r="D764" s="10" t="s">
        <v>6</v>
      </c>
      <c r="E764" s="3" t="s">
        <v>1777</v>
      </c>
      <c r="F764" s="10"/>
      <c r="G764" s="10"/>
      <c r="H764" s="10" t="s">
        <v>6</v>
      </c>
      <c r="I764" s="29"/>
    </row>
    <row r="765" spans="1:9" s="82" customFormat="1" ht="22.5" customHeight="1" x14ac:dyDescent="0.25">
      <c r="A765" s="10"/>
      <c r="B765" s="5" t="s">
        <v>1694</v>
      </c>
      <c r="C765" s="6">
        <f>COUNTA(C766:C767)</f>
        <v>1</v>
      </c>
      <c r="D765" s="6">
        <f t="shared" ref="D765:H765" si="144">COUNTA(D766:D767)</f>
        <v>1</v>
      </c>
      <c r="E765" s="6"/>
      <c r="F765" s="6">
        <f t="shared" si="144"/>
        <v>0</v>
      </c>
      <c r="G765" s="6">
        <f t="shared" si="144"/>
        <v>0</v>
      </c>
      <c r="H765" s="6">
        <f t="shared" si="144"/>
        <v>2</v>
      </c>
      <c r="I765" s="6"/>
    </row>
    <row r="766" spans="1:9" s="82" customFormat="1" ht="42.75" customHeight="1" x14ac:dyDescent="0.25">
      <c r="A766" s="10">
        <v>14</v>
      </c>
      <c r="B766" s="5" t="s">
        <v>922</v>
      </c>
      <c r="C766" s="10"/>
      <c r="D766" s="10" t="s">
        <v>6</v>
      </c>
      <c r="E766" s="3" t="s">
        <v>1778</v>
      </c>
      <c r="F766" s="10"/>
      <c r="G766" s="10"/>
      <c r="H766" s="10" t="s">
        <v>6</v>
      </c>
      <c r="I766" s="29"/>
    </row>
    <row r="767" spans="1:9" s="82" customFormat="1" ht="27.95" customHeight="1" x14ac:dyDescent="0.25">
      <c r="A767" s="10">
        <v>15</v>
      </c>
      <c r="B767" s="5" t="s">
        <v>923</v>
      </c>
      <c r="C767" s="10" t="s">
        <v>6</v>
      </c>
      <c r="D767" s="10"/>
      <c r="E767" s="29"/>
      <c r="F767" s="10"/>
      <c r="G767" s="10"/>
      <c r="H767" s="10" t="s">
        <v>6</v>
      </c>
      <c r="I767" s="29"/>
    </row>
    <row r="768" spans="1:9" s="82" customFormat="1" ht="26.65" customHeight="1" x14ac:dyDescent="0.25">
      <c r="A768" s="10"/>
      <c r="B768" s="5" t="s">
        <v>1691</v>
      </c>
      <c r="C768" s="6">
        <f>COUNTA(C769)</f>
        <v>0</v>
      </c>
      <c r="D768" s="6">
        <f t="shared" ref="D768:H768" si="145">COUNTA(D769)</f>
        <v>1</v>
      </c>
      <c r="E768" s="6"/>
      <c r="F768" s="6">
        <f t="shared" si="145"/>
        <v>0</v>
      </c>
      <c r="G768" s="6">
        <f t="shared" si="145"/>
        <v>0</v>
      </c>
      <c r="H768" s="6">
        <f t="shared" si="145"/>
        <v>1</v>
      </c>
      <c r="I768" s="6"/>
    </row>
    <row r="769" spans="1:9" s="82" customFormat="1" ht="57.75" customHeight="1" x14ac:dyDescent="0.25">
      <c r="A769" s="10">
        <v>16</v>
      </c>
      <c r="B769" s="5" t="s">
        <v>924</v>
      </c>
      <c r="C769" s="10"/>
      <c r="D769" s="10" t="s">
        <v>6</v>
      </c>
      <c r="E769" s="3" t="s">
        <v>1779</v>
      </c>
      <c r="F769" s="10"/>
      <c r="G769" s="10"/>
      <c r="H769" s="10" t="s">
        <v>6</v>
      </c>
      <c r="I769" s="29"/>
    </row>
    <row r="770" spans="1:9" ht="31.9" customHeight="1" x14ac:dyDescent="0.25">
      <c r="A770" s="47" t="s">
        <v>1349</v>
      </c>
      <c r="B770" s="51" t="s">
        <v>1666</v>
      </c>
      <c r="C770" s="47">
        <f>C771</f>
        <v>7</v>
      </c>
      <c r="D770" s="47">
        <f t="shared" ref="D770" si="146">D771</f>
        <v>0</v>
      </c>
      <c r="E770" s="47"/>
      <c r="F770" s="47">
        <f t="shared" ref="F770:H770" si="147">COUNTA(F771:F780)</f>
        <v>3</v>
      </c>
      <c r="G770" s="47">
        <f t="shared" si="147"/>
        <v>7</v>
      </c>
      <c r="H770" s="47">
        <f t="shared" si="147"/>
        <v>6</v>
      </c>
      <c r="I770" s="47"/>
    </row>
    <row r="771" spans="1:9" ht="39.75" customHeight="1" x14ac:dyDescent="0.25">
      <c r="A771" s="6" t="s">
        <v>1402</v>
      </c>
      <c r="B771" s="22" t="s">
        <v>2039</v>
      </c>
      <c r="C771" s="6">
        <f>C772+C776</f>
        <v>7</v>
      </c>
      <c r="D771" s="6">
        <f t="shared" ref="D771" si="148">D772+D776</f>
        <v>0</v>
      </c>
      <c r="E771" s="66"/>
      <c r="F771" s="6">
        <f t="shared" ref="F771:H771" si="149">F772+F776</f>
        <v>0</v>
      </c>
      <c r="G771" s="6">
        <f t="shared" si="149"/>
        <v>4</v>
      </c>
      <c r="H771" s="6">
        <f t="shared" si="149"/>
        <v>3</v>
      </c>
      <c r="I771" s="66"/>
    </row>
    <row r="772" spans="1:9" s="59" customFormat="1" ht="21.75" customHeight="1" x14ac:dyDescent="0.3">
      <c r="A772" s="7"/>
      <c r="B772" s="22" t="s">
        <v>1405</v>
      </c>
      <c r="C772" s="6">
        <f>COUNTA(C773:C775)</f>
        <v>3</v>
      </c>
      <c r="D772" s="6">
        <f t="shared" ref="D772" si="150">COUNTA(D773:D775)</f>
        <v>0</v>
      </c>
      <c r="E772" s="6"/>
      <c r="F772" s="6">
        <f t="shared" ref="F772:H772" si="151">COUNTA(F773:F775)</f>
        <v>0</v>
      </c>
      <c r="G772" s="6">
        <f t="shared" si="151"/>
        <v>0</v>
      </c>
      <c r="H772" s="6">
        <f t="shared" si="151"/>
        <v>3</v>
      </c>
      <c r="I772" s="57"/>
    </row>
    <row r="773" spans="1:9" ht="41.25" customHeight="1" x14ac:dyDescent="0.25">
      <c r="A773" s="7">
        <v>1</v>
      </c>
      <c r="B773" s="87" t="s">
        <v>473</v>
      </c>
      <c r="C773" s="7" t="s">
        <v>6</v>
      </c>
      <c r="D773" s="67"/>
      <c r="E773" s="67"/>
      <c r="F773" s="67"/>
      <c r="G773" s="67"/>
      <c r="H773" s="7" t="s">
        <v>6</v>
      </c>
      <c r="I773" s="8"/>
    </row>
    <row r="774" spans="1:9" ht="45" customHeight="1" x14ac:dyDescent="0.25">
      <c r="A774" s="7">
        <v>2</v>
      </c>
      <c r="B774" s="87" t="s">
        <v>472</v>
      </c>
      <c r="C774" s="7" t="s">
        <v>6</v>
      </c>
      <c r="D774" s="67"/>
      <c r="E774" s="67"/>
      <c r="F774" s="67"/>
      <c r="G774" s="67"/>
      <c r="H774" s="7" t="s">
        <v>6</v>
      </c>
      <c r="I774" s="8"/>
    </row>
    <row r="775" spans="1:9" ht="43.5" customHeight="1" x14ac:dyDescent="0.25">
      <c r="A775" s="7">
        <v>3</v>
      </c>
      <c r="B775" s="87" t="s">
        <v>885</v>
      </c>
      <c r="C775" s="7" t="s">
        <v>6</v>
      </c>
      <c r="D775" s="67"/>
      <c r="E775" s="67"/>
      <c r="F775" s="67"/>
      <c r="G775" s="67"/>
      <c r="H775" s="7" t="s">
        <v>6</v>
      </c>
      <c r="I775" s="8"/>
    </row>
    <row r="776" spans="1:9" ht="26.25" customHeight="1" x14ac:dyDescent="0.25">
      <c r="A776" s="67"/>
      <c r="B776" s="22" t="s">
        <v>1406</v>
      </c>
      <c r="C776" s="6">
        <f>COUNTA(C777:C780)</f>
        <v>4</v>
      </c>
      <c r="D776" s="6">
        <f t="shared" ref="D776" si="152">COUNTA(D777:D780)</f>
        <v>0</v>
      </c>
      <c r="E776" s="6"/>
      <c r="F776" s="6">
        <f t="shared" ref="F776:H776" si="153">COUNTA(F777:F780)</f>
        <v>0</v>
      </c>
      <c r="G776" s="6">
        <f t="shared" si="153"/>
        <v>4</v>
      </c>
      <c r="H776" s="6">
        <f t="shared" si="153"/>
        <v>0</v>
      </c>
      <c r="I776" s="8"/>
    </row>
    <row r="777" spans="1:9" ht="42" customHeight="1" x14ac:dyDescent="0.25">
      <c r="A777" s="7">
        <v>4</v>
      </c>
      <c r="B777" s="87" t="s">
        <v>471</v>
      </c>
      <c r="C777" s="7" t="s">
        <v>6</v>
      </c>
      <c r="D777" s="67"/>
      <c r="E777" s="67"/>
      <c r="F777" s="67"/>
      <c r="G777" s="67" t="s">
        <v>6</v>
      </c>
      <c r="H777" s="7"/>
      <c r="I777" s="8"/>
    </row>
    <row r="778" spans="1:9" ht="56.25" customHeight="1" x14ac:dyDescent="0.25">
      <c r="A778" s="7">
        <v>5</v>
      </c>
      <c r="B778" s="87" t="s">
        <v>470</v>
      </c>
      <c r="C778" s="7" t="s">
        <v>6</v>
      </c>
      <c r="D778" s="67"/>
      <c r="E778" s="67"/>
      <c r="F778" s="67"/>
      <c r="G778" s="67" t="s">
        <v>6</v>
      </c>
      <c r="H778" s="7"/>
      <c r="I778" s="8"/>
    </row>
    <row r="779" spans="1:9" ht="42" customHeight="1" x14ac:dyDescent="0.25">
      <c r="A779" s="7">
        <v>6</v>
      </c>
      <c r="B779" s="87" t="s">
        <v>469</v>
      </c>
      <c r="C779" s="7" t="s">
        <v>6</v>
      </c>
      <c r="D779" s="67"/>
      <c r="E779" s="67"/>
      <c r="F779" s="67"/>
      <c r="G779" s="67" t="s">
        <v>6</v>
      </c>
      <c r="H779" s="7"/>
      <c r="I779" s="8"/>
    </row>
    <row r="780" spans="1:9" ht="42" customHeight="1" x14ac:dyDescent="0.25">
      <c r="A780" s="7">
        <v>7</v>
      </c>
      <c r="B780" s="87" t="s">
        <v>468</v>
      </c>
      <c r="C780" s="7" t="s">
        <v>6</v>
      </c>
      <c r="D780" s="67"/>
      <c r="E780" s="67"/>
      <c r="F780" s="67"/>
      <c r="G780" s="67" t="s">
        <v>6</v>
      </c>
      <c r="H780" s="7"/>
      <c r="I780" s="8"/>
    </row>
    <row r="781" spans="1:9" ht="37.5" customHeight="1" x14ac:dyDescent="0.25">
      <c r="A781" s="47" t="s">
        <v>1676</v>
      </c>
      <c r="B781" s="51" t="s">
        <v>1739</v>
      </c>
      <c r="C781" s="47">
        <f>C782+C898+C916</f>
        <v>63</v>
      </c>
      <c r="D781" s="47">
        <f>D782+D898+D916</f>
        <v>60</v>
      </c>
      <c r="E781" s="47"/>
      <c r="F781" s="47">
        <f>F782+F898+F916</f>
        <v>30</v>
      </c>
      <c r="G781" s="47">
        <f>G782+G898+G916</f>
        <v>121</v>
      </c>
      <c r="H781" s="47">
        <f>H782+H898+H916</f>
        <v>2</v>
      </c>
      <c r="I781" s="68"/>
    </row>
    <row r="782" spans="1:9" ht="42.75" customHeight="1" x14ac:dyDescent="0.25">
      <c r="A782" s="6" t="s">
        <v>1402</v>
      </c>
      <c r="B782" s="88" t="s">
        <v>2040</v>
      </c>
      <c r="C782" s="6">
        <f>C783+C792+C794+C799+C806+C808+C813+C826+C841+C861+C865+C868+C870+C874+C876+C879</f>
        <v>48</v>
      </c>
      <c r="D782" s="6">
        <f t="shared" ref="D782:H782" si="154">D783+D792+D794+D799+D806+D808+D813+D826+D841+D861+D865+D868+D870+D874+D876+D879</f>
        <v>51</v>
      </c>
      <c r="E782" s="6"/>
      <c r="F782" s="6">
        <f t="shared" si="154"/>
        <v>30</v>
      </c>
      <c r="G782" s="6">
        <f t="shared" si="154"/>
        <v>97</v>
      </c>
      <c r="H782" s="6">
        <f t="shared" si="154"/>
        <v>2</v>
      </c>
      <c r="I782" s="8"/>
    </row>
    <row r="783" spans="1:9" ht="24" customHeight="1" x14ac:dyDescent="0.25">
      <c r="A783" s="6"/>
      <c r="B783" s="22" t="s">
        <v>1407</v>
      </c>
      <c r="C783" s="6">
        <f>COUNTA(C784:C791)</f>
        <v>7</v>
      </c>
      <c r="D783" s="6">
        <f t="shared" ref="D783" si="155">COUNTA(D784:D791)</f>
        <v>1</v>
      </c>
      <c r="E783" s="6"/>
      <c r="F783" s="6">
        <f t="shared" ref="F783:H783" si="156">COUNTA(F784:F791)</f>
        <v>6</v>
      </c>
      <c r="G783" s="6">
        <f t="shared" si="156"/>
        <v>8</v>
      </c>
      <c r="H783" s="6">
        <f t="shared" si="156"/>
        <v>0</v>
      </c>
      <c r="I783" s="66"/>
    </row>
    <row r="784" spans="1:9" ht="42" customHeight="1" x14ac:dyDescent="0.25">
      <c r="A784" s="7">
        <v>1</v>
      </c>
      <c r="B784" s="2" t="s">
        <v>527</v>
      </c>
      <c r="C784" s="7" t="s">
        <v>6</v>
      </c>
      <c r="D784" s="7"/>
      <c r="E784" s="7"/>
      <c r="F784" s="10" t="s">
        <v>6</v>
      </c>
      <c r="G784" s="7" t="s">
        <v>6</v>
      </c>
      <c r="H784" s="7"/>
      <c r="I784" s="8"/>
    </row>
    <row r="785" spans="1:9" ht="39" customHeight="1" x14ac:dyDescent="0.25">
      <c r="A785" s="7">
        <v>2</v>
      </c>
      <c r="B785" s="2" t="s">
        <v>765</v>
      </c>
      <c r="C785" s="7" t="s">
        <v>6</v>
      </c>
      <c r="D785" s="7"/>
      <c r="E785" s="7"/>
      <c r="F785" s="10" t="s">
        <v>6</v>
      </c>
      <c r="G785" s="7" t="s">
        <v>6</v>
      </c>
      <c r="H785" s="7"/>
      <c r="I785" s="8"/>
    </row>
    <row r="786" spans="1:9" ht="38.25" customHeight="1" x14ac:dyDescent="0.25">
      <c r="A786" s="7">
        <v>3</v>
      </c>
      <c r="B786" s="89" t="s">
        <v>766</v>
      </c>
      <c r="C786" s="7" t="s">
        <v>6</v>
      </c>
      <c r="D786" s="7"/>
      <c r="E786" s="18"/>
      <c r="F786" s="7"/>
      <c r="G786" s="7" t="s">
        <v>6</v>
      </c>
      <c r="H786" s="7"/>
      <c r="I786" s="8"/>
    </row>
    <row r="787" spans="1:9" ht="22.5" customHeight="1" x14ac:dyDescent="0.25">
      <c r="A787" s="7">
        <v>4</v>
      </c>
      <c r="B787" s="2" t="s">
        <v>767</v>
      </c>
      <c r="C787" s="7" t="s">
        <v>6</v>
      </c>
      <c r="D787" s="7"/>
      <c r="E787" s="7"/>
      <c r="F787" s="10" t="s">
        <v>6</v>
      </c>
      <c r="G787" s="7" t="s">
        <v>6</v>
      </c>
      <c r="H787" s="7"/>
      <c r="I787" s="8"/>
    </row>
    <row r="788" spans="1:9" ht="37.5" customHeight="1" x14ac:dyDescent="0.25">
      <c r="A788" s="7">
        <v>5</v>
      </c>
      <c r="B788" s="2" t="s">
        <v>768</v>
      </c>
      <c r="C788" s="7"/>
      <c r="D788" s="7" t="s">
        <v>6</v>
      </c>
      <c r="E788" s="3" t="s">
        <v>1698</v>
      </c>
      <c r="F788" s="10" t="s">
        <v>6</v>
      </c>
      <c r="G788" s="7" t="s">
        <v>6</v>
      </c>
      <c r="H788" s="7"/>
      <c r="I788" s="8"/>
    </row>
    <row r="789" spans="1:9" ht="24.75" customHeight="1" x14ac:dyDescent="0.25">
      <c r="A789" s="7">
        <v>6</v>
      </c>
      <c r="B789" s="2" t="s">
        <v>769</v>
      </c>
      <c r="C789" s="7" t="s">
        <v>6</v>
      </c>
      <c r="D789" s="7"/>
      <c r="E789" s="7"/>
      <c r="F789" s="10" t="s">
        <v>6</v>
      </c>
      <c r="G789" s="7" t="s">
        <v>6</v>
      </c>
      <c r="H789" s="7"/>
      <c r="I789" s="8"/>
    </row>
    <row r="790" spans="1:9" ht="24.75" customHeight="1" x14ac:dyDescent="0.25">
      <c r="A790" s="7">
        <v>7</v>
      </c>
      <c r="B790" s="2" t="s">
        <v>770</v>
      </c>
      <c r="C790" s="7" t="s">
        <v>6</v>
      </c>
      <c r="D790" s="7"/>
      <c r="E790" s="7"/>
      <c r="F790" s="10" t="s">
        <v>6</v>
      </c>
      <c r="G790" s="7" t="s">
        <v>6</v>
      </c>
      <c r="H790" s="7"/>
      <c r="I790" s="8"/>
    </row>
    <row r="791" spans="1:9" ht="24.75" customHeight="1" x14ac:dyDescent="0.25">
      <c r="A791" s="7">
        <v>8</v>
      </c>
      <c r="B791" s="2" t="s">
        <v>526</v>
      </c>
      <c r="C791" s="7" t="s">
        <v>6</v>
      </c>
      <c r="D791" s="7"/>
      <c r="E791" s="7"/>
      <c r="F791" s="10"/>
      <c r="G791" s="7" t="s">
        <v>6</v>
      </c>
      <c r="H791" s="7"/>
      <c r="I791" s="8"/>
    </row>
    <row r="792" spans="1:9" ht="24.75" customHeight="1" x14ac:dyDescent="0.25">
      <c r="A792" s="6"/>
      <c r="B792" s="22" t="s">
        <v>1408</v>
      </c>
      <c r="C792" s="6">
        <f>COUNTA(C793)</f>
        <v>1</v>
      </c>
      <c r="D792" s="6">
        <f t="shared" ref="D792" si="157">COUNTA(D793)</f>
        <v>0</v>
      </c>
      <c r="E792" s="6"/>
      <c r="F792" s="6">
        <f t="shared" ref="F792:H792" si="158">COUNTA(F793)</f>
        <v>1</v>
      </c>
      <c r="G792" s="6">
        <f t="shared" si="158"/>
        <v>1</v>
      </c>
      <c r="H792" s="6">
        <f t="shared" si="158"/>
        <v>0</v>
      </c>
      <c r="I792" s="66"/>
    </row>
    <row r="793" spans="1:9" ht="54.75" customHeight="1" x14ac:dyDescent="0.25">
      <c r="A793" s="7">
        <v>9</v>
      </c>
      <c r="B793" s="89" t="s">
        <v>494</v>
      </c>
      <c r="C793" s="18" t="s">
        <v>6</v>
      </c>
      <c r="D793" s="7"/>
      <c r="E793" s="18"/>
      <c r="F793" s="7" t="s">
        <v>6</v>
      </c>
      <c r="G793" s="7" t="s">
        <v>6</v>
      </c>
      <c r="H793" s="7"/>
      <c r="I793" s="8"/>
    </row>
    <row r="794" spans="1:9" ht="41.25" customHeight="1" x14ac:dyDescent="0.25">
      <c r="A794" s="6"/>
      <c r="B794" s="22" t="s">
        <v>1699</v>
      </c>
      <c r="C794" s="6">
        <f>COUNTA(C795:C798)</f>
        <v>4</v>
      </c>
      <c r="D794" s="6">
        <f>COUNTA(D795:D798)</f>
        <v>0</v>
      </c>
      <c r="E794" s="6"/>
      <c r="F794" s="6">
        <f>COUNTA(F795:F798)</f>
        <v>2</v>
      </c>
      <c r="G794" s="6">
        <f>COUNTA(G795:G798)</f>
        <v>4</v>
      </c>
      <c r="H794" s="6">
        <f>COUNTA(H795:H798)</f>
        <v>0</v>
      </c>
      <c r="I794" s="66"/>
    </row>
    <row r="795" spans="1:9" ht="45" customHeight="1" x14ac:dyDescent="0.25">
      <c r="A795" s="3">
        <v>10</v>
      </c>
      <c r="B795" s="5" t="s">
        <v>511</v>
      </c>
      <c r="C795" s="3" t="s">
        <v>6</v>
      </c>
      <c r="D795" s="10"/>
      <c r="E795" s="10"/>
      <c r="F795" s="10"/>
      <c r="G795" s="3" t="s">
        <v>6</v>
      </c>
      <c r="H795" s="10"/>
      <c r="I795" s="21"/>
    </row>
    <row r="796" spans="1:9" ht="45" customHeight="1" x14ac:dyDescent="0.25">
      <c r="A796" s="3">
        <v>11</v>
      </c>
      <c r="B796" s="5" t="s">
        <v>771</v>
      </c>
      <c r="C796" s="3" t="s">
        <v>6</v>
      </c>
      <c r="D796" s="10"/>
      <c r="E796" s="10"/>
      <c r="F796" s="10"/>
      <c r="G796" s="3" t="s">
        <v>6</v>
      </c>
      <c r="H796" s="10"/>
      <c r="I796" s="21"/>
    </row>
    <row r="797" spans="1:9" ht="45" customHeight="1" x14ac:dyDescent="0.25">
      <c r="A797" s="3">
        <v>12</v>
      </c>
      <c r="B797" s="5" t="s">
        <v>772</v>
      </c>
      <c r="C797" s="3" t="s">
        <v>6</v>
      </c>
      <c r="D797" s="10"/>
      <c r="E797" s="10"/>
      <c r="F797" s="3" t="s">
        <v>6</v>
      </c>
      <c r="G797" s="3" t="s">
        <v>6</v>
      </c>
      <c r="H797" s="10"/>
      <c r="I797" s="21"/>
    </row>
    <row r="798" spans="1:9" ht="57.75" customHeight="1" x14ac:dyDescent="0.25">
      <c r="A798" s="3">
        <v>13</v>
      </c>
      <c r="B798" s="5" t="s">
        <v>773</v>
      </c>
      <c r="C798" s="3" t="s">
        <v>6</v>
      </c>
      <c r="D798" s="10"/>
      <c r="E798" s="10"/>
      <c r="F798" s="3" t="s">
        <v>6</v>
      </c>
      <c r="G798" s="3" t="s">
        <v>6</v>
      </c>
      <c r="H798" s="10"/>
      <c r="I798" s="21"/>
    </row>
    <row r="799" spans="1:9" ht="31.5" customHeight="1" x14ac:dyDescent="0.25">
      <c r="A799" s="6"/>
      <c r="B799" s="22" t="s">
        <v>1738</v>
      </c>
      <c r="C799" s="6">
        <f>COUNTA(C800:C805)</f>
        <v>5</v>
      </c>
      <c r="D799" s="6">
        <f>COUNTA(D800:D805)</f>
        <v>1</v>
      </c>
      <c r="E799" s="6"/>
      <c r="F799" s="6">
        <f>COUNTA(F800:F805)</f>
        <v>0</v>
      </c>
      <c r="G799" s="6">
        <f>COUNTA(G800:G805)</f>
        <v>6</v>
      </c>
      <c r="H799" s="6">
        <f>COUNTA(H800:H805)</f>
        <v>0</v>
      </c>
      <c r="I799" s="66"/>
    </row>
    <row r="800" spans="1:9" ht="31.5" customHeight="1" x14ac:dyDescent="0.25">
      <c r="A800" s="3">
        <v>14</v>
      </c>
      <c r="B800" s="5" t="s">
        <v>521</v>
      </c>
      <c r="C800" s="3" t="s">
        <v>6</v>
      </c>
      <c r="D800" s="10"/>
      <c r="E800" s="10"/>
      <c r="F800" s="10"/>
      <c r="G800" s="3" t="s">
        <v>6</v>
      </c>
      <c r="H800" s="10"/>
      <c r="I800" s="21"/>
    </row>
    <row r="801" spans="1:9" ht="31.5" customHeight="1" x14ac:dyDescent="0.25">
      <c r="A801" s="3">
        <v>15</v>
      </c>
      <c r="B801" s="5" t="s">
        <v>520</v>
      </c>
      <c r="C801" s="3" t="s">
        <v>6</v>
      </c>
      <c r="D801" s="10"/>
      <c r="E801" s="10"/>
      <c r="F801" s="10"/>
      <c r="G801" s="3" t="s">
        <v>6</v>
      </c>
      <c r="H801" s="10"/>
      <c r="I801" s="21"/>
    </row>
    <row r="802" spans="1:9" ht="31.5" customHeight="1" x14ac:dyDescent="0.25">
      <c r="A802" s="3">
        <v>16</v>
      </c>
      <c r="B802" s="5" t="s">
        <v>519</v>
      </c>
      <c r="C802" s="3" t="s">
        <v>6</v>
      </c>
      <c r="D802" s="10"/>
      <c r="E802" s="3"/>
      <c r="F802" s="10"/>
      <c r="G802" s="3" t="s">
        <v>6</v>
      </c>
      <c r="H802" s="10"/>
      <c r="I802" s="21"/>
    </row>
    <row r="803" spans="1:9" ht="31.5" customHeight="1" x14ac:dyDescent="0.25">
      <c r="A803" s="3">
        <v>17</v>
      </c>
      <c r="B803" s="5" t="s">
        <v>518</v>
      </c>
      <c r="C803" s="3" t="s">
        <v>6</v>
      </c>
      <c r="D803" s="10"/>
      <c r="E803" s="3"/>
      <c r="F803" s="10"/>
      <c r="G803" s="3" t="s">
        <v>6</v>
      </c>
      <c r="H803" s="10"/>
      <c r="I803" s="21"/>
    </row>
    <row r="804" spans="1:9" ht="31.5" customHeight="1" x14ac:dyDescent="0.25">
      <c r="A804" s="3">
        <v>18</v>
      </c>
      <c r="B804" s="5" t="s">
        <v>517</v>
      </c>
      <c r="C804" s="3" t="s">
        <v>6</v>
      </c>
      <c r="D804" s="10"/>
      <c r="E804" s="3"/>
      <c r="F804" s="10"/>
      <c r="G804" s="3" t="s">
        <v>6</v>
      </c>
      <c r="H804" s="10"/>
      <c r="I804" s="21"/>
    </row>
    <row r="805" spans="1:9" ht="31.5" customHeight="1" x14ac:dyDescent="0.25">
      <c r="A805" s="3">
        <v>19</v>
      </c>
      <c r="B805" s="5" t="s">
        <v>504</v>
      </c>
      <c r="C805" s="10"/>
      <c r="D805" s="10" t="s">
        <v>6</v>
      </c>
      <c r="E805" s="18" t="s">
        <v>774</v>
      </c>
      <c r="F805" s="10"/>
      <c r="G805" s="10" t="s">
        <v>6</v>
      </c>
      <c r="H805" s="10"/>
      <c r="I805" s="21"/>
    </row>
    <row r="806" spans="1:9" ht="51.75" customHeight="1" x14ac:dyDescent="0.25">
      <c r="A806" s="6"/>
      <c r="B806" s="22" t="s">
        <v>1409</v>
      </c>
      <c r="C806" s="6">
        <f>COUNTA(C807)</f>
        <v>1</v>
      </c>
      <c r="D806" s="6">
        <f t="shared" ref="D806" si="159">COUNTA(D807)</f>
        <v>0</v>
      </c>
      <c r="E806" s="6"/>
      <c r="F806" s="6">
        <f t="shared" ref="F806:H806" si="160">COUNTA(F807)</f>
        <v>1</v>
      </c>
      <c r="G806" s="6">
        <f t="shared" si="160"/>
        <v>1</v>
      </c>
      <c r="H806" s="6">
        <f t="shared" si="160"/>
        <v>0</v>
      </c>
      <c r="I806" s="66"/>
    </row>
    <row r="807" spans="1:9" ht="54.75" customHeight="1" x14ac:dyDescent="0.25">
      <c r="A807" s="3">
        <v>20</v>
      </c>
      <c r="B807" s="5" t="s">
        <v>505</v>
      </c>
      <c r="C807" s="10" t="s">
        <v>6</v>
      </c>
      <c r="D807" s="3"/>
      <c r="E807" s="10"/>
      <c r="F807" s="3" t="s">
        <v>6</v>
      </c>
      <c r="G807" s="3" t="s">
        <v>6</v>
      </c>
      <c r="H807" s="10"/>
      <c r="I807" s="3"/>
    </row>
    <row r="808" spans="1:9" ht="29.25" customHeight="1" x14ac:dyDescent="0.25">
      <c r="A808" s="6"/>
      <c r="B808" s="22" t="s">
        <v>1410</v>
      </c>
      <c r="C808" s="6">
        <f>COUNTA(C809:C812)</f>
        <v>4</v>
      </c>
      <c r="D808" s="6">
        <f t="shared" ref="D808" si="161">COUNTA(D809:D812)</f>
        <v>0</v>
      </c>
      <c r="E808" s="6"/>
      <c r="F808" s="6">
        <f t="shared" ref="F808:H808" si="162">COUNTA(F809:F812)</f>
        <v>4</v>
      </c>
      <c r="G808" s="6">
        <f t="shared" si="162"/>
        <v>4</v>
      </c>
      <c r="H808" s="6">
        <f t="shared" si="162"/>
        <v>0</v>
      </c>
      <c r="I808" s="66"/>
    </row>
    <row r="809" spans="1:9" ht="39" customHeight="1" x14ac:dyDescent="0.25">
      <c r="A809" s="7">
        <v>21</v>
      </c>
      <c r="B809" s="13" t="s">
        <v>523</v>
      </c>
      <c r="C809" s="90" t="s">
        <v>6</v>
      </c>
      <c r="D809" s="7"/>
      <c r="E809" s="18"/>
      <c r="F809" s="3" t="s">
        <v>6</v>
      </c>
      <c r="G809" s="18" t="s">
        <v>6</v>
      </c>
      <c r="H809" s="7"/>
      <c r="I809" s="8"/>
    </row>
    <row r="810" spans="1:9" ht="39" customHeight="1" x14ac:dyDescent="0.25">
      <c r="A810" s="7">
        <v>22</v>
      </c>
      <c r="B810" s="2" t="s">
        <v>522</v>
      </c>
      <c r="C810" s="90" t="s">
        <v>6</v>
      </c>
      <c r="D810" s="7"/>
      <c r="E810" s="18"/>
      <c r="F810" s="3" t="s">
        <v>6</v>
      </c>
      <c r="G810" s="18" t="s">
        <v>6</v>
      </c>
      <c r="H810" s="7"/>
      <c r="I810" s="8"/>
    </row>
    <row r="811" spans="1:9" ht="39" customHeight="1" x14ac:dyDescent="0.25">
      <c r="A811" s="7">
        <v>23</v>
      </c>
      <c r="B811" s="2" t="s">
        <v>525</v>
      </c>
      <c r="C811" s="90" t="s">
        <v>6</v>
      </c>
      <c r="D811" s="7"/>
      <c r="E811" s="18"/>
      <c r="F811" s="3" t="s">
        <v>6</v>
      </c>
      <c r="G811" s="18" t="s">
        <v>6</v>
      </c>
      <c r="H811" s="7"/>
      <c r="I811" s="8"/>
    </row>
    <row r="812" spans="1:9" ht="39" customHeight="1" x14ac:dyDescent="0.25">
      <c r="A812" s="7">
        <v>24</v>
      </c>
      <c r="B812" s="2" t="s">
        <v>524</v>
      </c>
      <c r="C812" s="90" t="s">
        <v>6</v>
      </c>
      <c r="D812" s="7"/>
      <c r="E812" s="7"/>
      <c r="F812" s="3" t="s">
        <v>6</v>
      </c>
      <c r="G812" s="18" t="s">
        <v>6</v>
      </c>
      <c r="H812" s="7"/>
      <c r="I812" s="8"/>
    </row>
    <row r="813" spans="1:9" ht="27.75" customHeight="1" x14ac:dyDescent="0.25">
      <c r="A813" s="6"/>
      <c r="B813" s="22" t="s">
        <v>1700</v>
      </c>
      <c r="C813" s="6">
        <f>COUNTA(C814:C825)</f>
        <v>9</v>
      </c>
      <c r="D813" s="6">
        <f t="shared" ref="D813:H813" si="163">COUNTA(D814:D825)</f>
        <v>3</v>
      </c>
      <c r="E813" s="6"/>
      <c r="F813" s="6">
        <f t="shared" si="163"/>
        <v>11</v>
      </c>
      <c r="G813" s="6">
        <f t="shared" si="163"/>
        <v>10</v>
      </c>
      <c r="H813" s="6">
        <f t="shared" si="163"/>
        <v>2</v>
      </c>
      <c r="I813" s="66"/>
    </row>
    <row r="814" spans="1:9" ht="88.5" customHeight="1" x14ac:dyDescent="0.25">
      <c r="A814" s="91">
        <v>25</v>
      </c>
      <c r="B814" s="2" t="s">
        <v>1929</v>
      </c>
      <c r="C814" s="90" t="s">
        <v>6</v>
      </c>
      <c r="D814" s="7"/>
      <c r="E814" s="18"/>
      <c r="F814" s="3" t="s">
        <v>6</v>
      </c>
      <c r="G814" s="18" t="s">
        <v>6</v>
      </c>
      <c r="H814" s="7"/>
      <c r="I814" s="8"/>
    </row>
    <row r="815" spans="1:9" ht="59.25" customHeight="1" x14ac:dyDescent="0.25">
      <c r="A815" s="91">
        <v>26</v>
      </c>
      <c r="B815" s="2" t="s">
        <v>510</v>
      </c>
      <c r="C815" s="90" t="s">
        <v>6</v>
      </c>
      <c r="D815" s="7"/>
      <c r="E815" s="18"/>
      <c r="F815" s="3" t="s">
        <v>6</v>
      </c>
      <c r="G815" s="18" t="s">
        <v>6</v>
      </c>
      <c r="H815" s="7"/>
      <c r="I815" s="8"/>
    </row>
    <row r="816" spans="1:9" ht="24.75" customHeight="1" x14ac:dyDescent="0.25">
      <c r="A816" s="91">
        <v>27</v>
      </c>
      <c r="B816" s="2" t="s">
        <v>508</v>
      </c>
      <c r="C816" s="90" t="s">
        <v>6</v>
      </c>
      <c r="D816" s="7"/>
      <c r="E816" s="18"/>
      <c r="F816" s="3" t="s">
        <v>6</v>
      </c>
      <c r="G816" s="18" t="s">
        <v>6</v>
      </c>
      <c r="H816" s="7"/>
      <c r="I816" s="8"/>
    </row>
    <row r="817" spans="1:9" ht="24.75" customHeight="1" x14ac:dyDescent="0.25">
      <c r="A817" s="91">
        <v>28</v>
      </c>
      <c r="B817" s="2" t="s">
        <v>509</v>
      </c>
      <c r="C817" s="90" t="s">
        <v>6</v>
      </c>
      <c r="D817" s="7"/>
      <c r="E817" s="18"/>
      <c r="F817" s="3" t="s">
        <v>6</v>
      </c>
      <c r="G817" s="18" t="s">
        <v>6</v>
      </c>
      <c r="H817" s="7"/>
      <c r="I817" s="8"/>
    </row>
    <row r="818" spans="1:9" ht="24.75" customHeight="1" x14ac:dyDescent="0.25">
      <c r="A818" s="91">
        <v>29</v>
      </c>
      <c r="B818" s="2" t="s">
        <v>775</v>
      </c>
      <c r="C818" s="90" t="s">
        <v>6</v>
      </c>
      <c r="D818" s="7"/>
      <c r="E818" s="18"/>
      <c r="F818" s="3"/>
      <c r="G818" s="18" t="s">
        <v>6</v>
      </c>
      <c r="H818" s="7"/>
      <c r="I818" s="8"/>
    </row>
    <row r="819" spans="1:9" ht="24.75" customHeight="1" x14ac:dyDescent="0.25">
      <c r="A819" s="91">
        <v>30</v>
      </c>
      <c r="B819" s="2" t="s">
        <v>776</v>
      </c>
      <c r="C819" s="90" t="s">
        <v>6</v>
      </c>
      <c r="D819" s="7"/>
      <c r="E819" s="18"/>
      <c r="F819" s="3" t="s">
        <v>6</v>
      </c>
      <c r="G819" s="18" t="s">
        <v>6</v>
      </c>
      <c r="H819" s="7"/>
      <c r="I819" s="8"/>
    </row>
    <row r="820" spans="1:9" ht="39.75" customHeight="1" x14ac:dyDescent="0.25">
      <c r="A820" s="91">
        <v>31</v>
      </c>
      <c r="B820" s="92" t="s">
        <v>1701</v>
      </c>
      <c r="C820" s="93" t="s">
        <v>6</v>
      </c>
      <c r="D820" s="35"/>
      <c r="E820" s="28"/>
      <c r="F820" s="3" t="s">
        <v>6</v>
      </c>
      <c r="G820" s="28" t="s">
        <v>6</v>
      </c>
      <c r="H820" s="28"/>
      <c r="I820" s="21"/>
    </row>
    <row r="821" spans="1:9" ht="45.75" customHeight="1" x14ac:dyDescent="0.25">
      <c r="A821" s="91">
        <v>32</v>
      </c>
      <c r="B821" s="94" t="s">
        <v>1702</v>
      </c>
      <c r="C821" s="93" t="s">
        <v>6</v>
      </c>
      <c r="D821" s="35"/>
      <c r="E821" s="28"/>
      <c r="F821" s="3" t="s">
        <v>6</v>
      </c>
      <c r="G821" s="28" t="s">
        <v>6</v>
      </c>
      <c r="H821" s="28"/>
      <c r="I821" s="21"/>
    </row>
    <row r="822" spans="1:9" ht="38.25" customHeight="1" x14ac:dyDescent="0.25">
      <c r="A822" s="91">
        <v>33</v>
      </c>
      <c r="B822" s="92" t="s">
        <v>1703</v>
      </c>
      <c r="C822" s="93"/>
      <c r="D822" s="35" t="s">
        <v>6</v>
      </c>
      <c r="E822" s="28"/>
      <c r="F822" s="3" t="s">
        <v>6</v>
      </c>
      <c r="G822" s="28" t="s">
        <v>6</v>
      </c>
      <c r="H822" s="28"/>
      <c r="I822" s="21"/>
    </row>
    <row r="823" spans="1:9" ht="38.25" customHeight="1" x14ac:dyDescent="0.25">
      <c r="A823" s="91">
        <v>34</v>
      </c>
      <c r="B823" s="92" t="s">
        <v>1704</v>
      </c>
      <c r="C823" s="93" t="s">
        <v>6</v>
      </c>
      <c r="D823" s="35"/>
      <c r="E823" s="28"/>
      <c r="F823" s="3" t="s">
        <v>6</v>
      </c>
      <c r="G823" s="28" t="s">
        <v>6</v>
      </c>
      <c r="H823" s="28"/>
      <c r="I823" s="21"/>
    </row>
    <row r="824" spans="1:9" ht="65.25" customHeight="1" x14ac:dyDescent="0.25">
      <c r="A824" s="91">
        <v>35</v>
      </c>
      <c r="B824" s="74" t="s">
        <v>499</v>
      </c>
      <c r="C824" s="95"/>
      <c r="D824" s="75" t="s">
        <v>6</v>
      </c>
      <c r="E824" s="190" t="s">
        <v>1705</v>
      </c>
      <c r="F824" s="96" t="s">
        <v>6</v>
      </c>
      <c r="G824" s="18"/>
      <c r="H824" s="18" t="s">
        <v>6</v>
      </c>
      <c r="I824" s="8"/>
    </row>
    <row r="825" spans="1:9" ht="61.5" customHeight="1" x14ac:dyDescent="0.25">
      <c r="A825" s="91">
        <v>36</v>
      </c>
      <c r="B825" s="2" t="s">
        <v>777</v>
      </c>
      <c r="C825" s="90"/>
      <c r="D825" s="7" t="s">
        <v>6</v>
      </c>
      <c r="E825" s="191"/>
      <c r="F825" s="97" t="s">
        <v>6</v>
      </c>
      <c r="G825" s="18"/>
      <c r="H825" s="18" t="s">
        <v>6</v>
      </c>
      <c r="I825" s="8"/>
    </row>
    <row r="826" spans="1:9" ht="28.5" customHeight="1" x14ac:dyDescent="0.25">
      <c r="A826" s="6"/>
      <c r="B826" s="22" t="s">
        <v>1411</v>
      </c>
      <c r="C826" s="6">
        <f>COUNTA(C827:C840)</f>
        <v>7</v>
      </c>
      <c r="D826" s="6">
        <f>COUNTA(D827:D840)</f>
        <v>7</v>
      </c>
      <c r="E826" s="6"/>
      <c r="F826" s="6">
        <f>COUNTA(F827:F840)</f>
        <v>2</v>
      </c>
      <c r="G826" s="6">
        <f>COUNTA(G827:G840)</f>
        <v>14</v>
      </c>
      <c r="H826" s="6">
        <f>COUNTA(H827:H840)</f>
        <v>0</v>
      </c>
      <c r="I826" s="66"/>
    </row>
    <row r="827" spans="1:9" ht="43.5" customHeight="1" x14ac:dyDescent="0.25">
      <c r="A827" s="91">
        <v>37</v>
      </c>
      <c r="B827" s="2" t="s">
        <v>778</v>
      </c>
      <c r="C827" s="90" t="s">
        <v>6</v>
      </c>
      <c r="D827" s="7"/>
      <c r="E827" s="3"/>
      <c r="F827" s="97"/>
      <c r="G827" s="18" t="s">
        <v>6</v>
      </c>
      <c r="H827" s="7"/>
      <c r="I827" s="8"/>
    </row>
    <row r="828" spans="1:9" ht="47.25" customHeight="1" x14ac:dyDescent="0.25">
      <c r="A828" s="91">
        <v>38</v>
      </c>
      <c r="B828" s="2" t="s">
        <v>779</v>
      </c>
      <c r="C828" s="90" t="s">
        <v>6</v>
      </c>
      <c r="D828" s="7"/>
      <c r="E828" s="3"/>
      <c r="F828" s="97"/>
      <c r="G828" s="18" t="s">
        <v>6</v>
      </c>
      <c r="H828" s="7"/>
      <c r="I828" s="8"/>
    </row>
    <row r="829" spans="1:9" ht="24.75" customHeight="1" x14ac:dyDescent="0.25">
      <c r="A829" s="91">
        <v>39</v>
      </c>
      <c r="B829" s="2" t="s">
        <v>780</v>
      </c>
      <c r="C829" s="90" t="s">
        <v>6</v>
      </c>
      <c r="D829" s="7"/>
      <c r="E829" s="3"/>
      <c r="F829" s="97"/>
      <c r="G829" s="18" t="s">
        <v>6</v>
      </c>
      <c r="H829" s="7"/>
      <c r="I829" s="8"/>
    </row>
    <row r="830" spans="1:9" ht="24.75" customHeight="1" x14ac:dyDescent="0.25">
      <c r="A830" s="91">
        <v>40</v>
      </c>
      <c r="B830" s="2" t="s">
        <v>781</v>
      </c>
      <c r="C830" s="90" t="s">
        <v>6</v>
      </c>
      <c r="D830" s="7"/>
      <c r="E830" s="3"/>
      <c r="F830" s="97"/>
      <c r="G830" s="18" t="s">
        <v>6</v>
      </c>
      <c r="H830" s="7"/>
      <c r="I830" s="8"/>
    </row>
    <row r="831" spans="1:9" ht="24.75" customHeight="1" x14ac:dyDescent="0.25">
      <c r="A831" s="91">
        <v>41</v>
      </c>
      <c r="B831" s="2" t="s">
        <v>782</v>
      </c>
      <c r="C831" s="90" t="s">
        <v>6</v>
      </c>
      <c r="D831" s="7"/>
      <c r="E831" s="18"/>
      <c r="F831" s="97"/>
      <c r="G831" s="18" t="s">
        <v>6</v>
      </c>
      <c r="H831" s="7"/>
      <c r="I831" s="8"/>
    </row>
    <row r="832" spans="1:9" ht="24.75" customHeight="1" x14ac:dyDescent="0.25">
      <c r="A832" s="91">
        <v>42</v>
      </c>
      <c r="B832" s="2" t="s">
        <v>507</v>
      </c>
      <c r="C832" s="90" t="s">
        <v>6</v>
      </c>
      <c r="D832" s="7"/>
      <c r="E832" s="3"/>
      <c r="F832" s="97"/>
      <c r="G832" s="18" t="s">
        <v>6</v>
      </c>
      <c r="H832" s="7"/>
      <c r="I832" s="8"/>
    </row>
    <row r="833" spans="1:9" ht="24.75" customHeight="1" x14ac:dyDescent="0.25">
      <c r="A833" s="91">
        <v>43</v>
      </c>
      <c r="B833" s="77" t="s">
        <v>506</v>
      </c>
      <c r="C833" s="90" t="s">
        <v>6</v>
      </c>
      <c r="D833" s="7"/>
      <c r="E833" s="3"/>
      <c r="F833" s="97" t="s">
        <v>6</v>
      </c>
      <c r="G833" s="18" t="s">
        <v>6</v>
      </c>
      <c r="H833" s="7"/>
      <c r="I833" s="8"/>
    </row>
    <row r="834" spans="1:9" ht="63.75" customHeight="1" x14ac:dyDescent="0.25">
      <c r="A834" s="91">
        <v>44</v>
      </c>
      <c r="B834" s="2" t="s">
        <v>783</v>
      </c>
      <c r="C834" s="90"/>
      <c r="D834" s="91" t="s">
        <v>6</v>
      </c>
      <c r="E834" s="3" t="s">
        <v>1706</v>
      </c>
      <c r="F834" s="97"/>
      <c r="G834" s="18" t="s">
        <v>6</v>
      </c>
      <c r="H834" s="7"/>
      <c r="I834" s="8"/>
    </row>
    <row r="835" spans="1:9" ht="60.75" customHeight="1" x14ac:dyDescent="0.25">
      <c r="A835" s="91">
        <v>45</v>
      </c>
      <c r="B835" s="2" t="s">
        <v>476</v>
      </c>
      <c r="C835" s="90"/>
      <c r="D835" s="91" t="s">
        <v>6</v>
      </c>
      <c r="E835" s="3" t="s">
        <v>1706</v>
      </c>
      <c r="F835" s="97"/>
      <c r="G835" s="18" t="s">
        <v>6</v>
      </c>
      <c r="H835" s="7"/>
      <c r="I835" s="8"/>
    </row>
    <row r="836" spans="1:9" ht="61.5" customHeight="1" x14ac:dyDescent="0.25">
      <c r="A836" s="91">
        <v>46</v>
      </c>
      <c r="B836" s="2" t="s">
        <v>784</v>
      </c>
      <c r="C836" s="90"/>
      <c r="D836" s="91" t="s">
        <v>6</v>
      </c>
      <c r="E836" s="3" t="s">
        <v>1707</v>
      </c>
      <c r="F836" s="97" t="s">
        <v>6</v>
      </c>
      <c r="G836" s="18" t="s">
        <v>6</v>
      </c>
      <c r="H836" s="7"/>
      <c r="I836" s="8"/>
    </row>
    <row r="837" spans="1:9" ht="59.25" customHeight="1" x14ac:dyDescent="0.25">
      <c r="A837" s="91">
        <v>47</v>
      </c>
      <c r="B837" s="2" t="s">
        <v>475</v>
      </c>
      <c r="C837" s="90"/>
      <c r="D837" s="91" t="s">
        <v>6</v>
      </c>
      <c r="E837" s="3" t="s">
        <v>1707</v>
      </c>
      <c r="F837" s="97"/>
      <c r="G837" s="18" t="s">
        <v>6</v>
      </c>
      <c r="H837" s="7"/>
      <c r="I837" s="8"/>
    </row>
    <row r="838" spans="1:9" ht="62.25" customHeight="1" x14ac:dyDescent="0.25">
      <c r="A838" s="91">
        <v>48</v>
      </c>
      <c r="B838" s="2" t="s">
        <v>495</v>
      </c>
      <c r="C838" s="90"/>
      <c r="D838" s="9" t="s">
        <v>6</v>
      </c>
      <c r="E838" s="3" t="s">
        <v>1706</v>
      </c>
      <c r="F838" s="97"/>
      <c r="G838" s="18" t="s">
        <v>6</v>
      </c>
      <c r="H838" s="7"/>
      <c r="I838" s="8"/>
    </row>
    <row r="839" spans="1:9" ht="66" customHeight="1" x14ac:dyDescent="0.25">
      <c r="A839" s="91">
        <v>49</v>
      </c>
      <c r="B839" s="2" t="s">
        <v>785</v>
      </c>
      <c r="C839" s="90"/>
      <c r="D839" s="9" t="s">
        <v>6</v>
      </c>
      <c r="E839" s="3" t="s">
        <v>1708</v>
      </c>
      <c r="F839" s="97"/>
      <c r="G839" s="18" t="s">
        <v>6</v>
      </c>
      <c r="H839" s="7"/>
      <c r="I839" s="8"/>
    </row>
    <row r="840" spans="1:9" ht="55.5" customHeight="1" x14ac:dyDescent="0.25">
      <c r="A840" s="91">
        <v>50</v>
      </c>
      <c r="B840" s="2" t="s">
        <v>474</v>
      </c>
      <c r="C840" s="90"/>
      <c r="D840" s="91" t="s">
        <v>6</v>
      </c>
      <c r="E840" s="3" t="s">
        <v>1708</v>
      </c>
      <c r="F840" s="97"/>
      <c r="G840" s="18" t="s">
        <v>6</v>
      </c>
      <c r="H840" s="7"/>
      <c r="I840" s="8"/>
    </row>
    <row r="841" spans="1:9" ht="26.25" customHeight="1" x14ac:dyDescent="0.25">
      <c r="A841" s="6"/>
      <c r="B841" s="22" t="s">
        <v>1412</v>
      </c>
      <c r="C841" s="6">
        <f>COUNTA(C842:C860)</f>
        <v>0</v>
      </c>
      <c r="D841" s="6">
        <f t="shared" ref="D841" si="164">COUNTA(D842:D860)</f>
        <v>19</v>
      </c>
      <c r="E841" s="6"/>
      <c r="F841" s="6">
        <f t="shared" ref="F841:H841" si="165">COUNTA(F842:F860)</f>
        <v>0</v>
      </c>
      <c r="G841" s="6">
        <f t="shared" si="165"/>
        <v>19</v>
      </c>
      <c r="H841" s="6">
        <f t="shared" si="165"/>
        <v>0</v>
      </c>
      <c r="I841" s="66"/>
    </row>
    <row r="842" spans="1:9" ht="71.25" customHeight="1" x14ac:dyDescent="0.25">
      <c r="A842" s="7">
        <v>51</v>
      </c>
      <c r="B842" s="13" t="s">
        <v>498</v>
      </c>
      <c r="C842" s="7"/>
      <c r="D842" s="7" t="s">
        <v>6</v>
      </c>
      <c r="E842" s="27" t="s">
        <v>1709</v>
      </c>
      <c r="F842" s="10"/>
      <c r="G842" s="7" t="s">
        <v>6</v>
      </c>
      <c r="H842" s="7"/>
      <c r="I842" s="8"/>
    </row>
    <row r="843" spans="1:9" ht="74.25" customHeight="1" x14ac:dyDescent="0.25">
      <c r="A843" s="7">
        <v>52</v>
      </c>
      <c r="B843" s="13" t="s">
        <v>786</v>
      </c>
      <c r="C843" s="7"/>
      <c r="D843" s="7" t="s">
        <v>6</v>
      </c>
      <c r="E843" s="27" t="s">
        <v>1709</v>
      </c>
      <c r="F843" s="10"/>
      <c r="G843" s="7" t="s">
        <v>6</v>
      </c>
      <c r="H843" s="7"/>
      <c r="I843" s="8"/>
    </row>
    <row r="844" spans="1:9" ht="55.5" customHeight="1" x14ac:dyDescent="0.25">
      <c r="A844" s="7">
        <v>53</v>
      </c>
      <c r="B844" s="13" t="s">
        <v>1930</v>
      </c>
      <c r="C844" s="7"/>
      <c r="D844" s="7" t="s">
        <v>6</v>
      </c>
      <c r="E844" s="27" t="s">
        <v>1710</v>
      </c>
      <c r="F844" s="10"/>
      <c r="G844" s="7" t="s">
        <v>6</v>
      </c>
      <c r="H844" s="7"/>
      <c r="I844" s="8"/>
    </row>
    <row r="845" spans="1:9" ht="72.75" customHeight="1" x14ac:dyDescent="0.25">
      <c r="A845" s="7">
        <v>54</v>
      </c>
      <c r="B845" s="13" t="s">
        <v>483</v>
      </c>
      <c r="C845" s="7"/>
      <c r="D845" s="7" t="s">
        <v>6</v>
      </c>
      <c r="E845" s="27" t="s">
        <v>1711</v>
      </c>
      <c r="F845" s="10"/>
      <c r="G845" s="7" t="s">
        <v>6</v>
      </c>
      <c r="H845" s="7"/>
      <c r="I845" s="8"/>
    </row>
    <row r="846" spans="1:9" ht="100.5" customHeight="1" x14ac:dyDescent="0.25">
      <c r="A846" s="7">
        <v>55</v>
      </c>
      <c r="B846" s="13" t="s">
        <v>482</v>
      </c>
      <c r="C846" s="7"/>
      <c r="D846" s="7" t="s">
        <v>6</v>
      </c>
      <c r="E846" s="27" t="s">
        <v>1711</v>
      </c>
      <c r="F846" s="10"/>
      <c r="G846" s="7" t="s">
        <v>6</v>
      </c>
      <c r="H846" s="7"/>
      <c r="I846" s="8"/>
    </row>
    <row r="847" spans="1:9" ht="69.75" customHeight="1" x14ac:dyDescent="0.25">
      <c r="A847" s="7">
        <v>56</v>
      </c>
      <c r="B847" s="13" t="s">
        <v>481</v>
      </c>
      <c r="C847" s="7"/>
      <c r="D847" s="7" t="s">
        <v>6</v>
      </c>
      <c r="E847" s="27" t="s">
        <v>1711</v>
      </c>
      <c r="F847" s="10"/>
      <c r="G847" s="7" t="s">
        <v>6</v>
      </c>
      <c r="H847" s="7"/>
      <c r="I847" s="8"/>
    </row>
    <row r="848" spans="1:9" ht="69" customHeight="1" x14ac:dyDescent="0.25">
      <c r="A848" s="7">
        <v>57</v>
      </c>
      <c r="B848" s="13" t="s">
        <v>787</v>
      </c>
      <c r="C848" s="7"/>
      <c r="D848" s="7" t="s">
        <v>6</v>
      </c>
      <c r="E848" s="27" t="s">
        <v>1711</v>
      </c>
      <c r="F848" s="10"/>
      <c r="G848" s="7" t="s">
        <v>6</v>
      </c>
      <c r="H848" s="7"/>
      <c r="I848" s="8"/>
    </row>
    <row r="849" spans="1:9" ht="79.5" customHeight="1" x14ac:dyDescent="0.25">
      <c r="A849" s="7">
        <v>58</v>
      </c>
      <c r="B849" s="13" t="s">
        <v>788</v>
      </c>
      <c r="C849" s="7"/>
      <c r="D849" s="7" t="s">
        <v>6</v>
      </c>
      <c r="E849" s="27" t="s">
        <v>1712</v>
      </c>
      <c r="F849" s="10"/>
      <c r="G849" s="7" t="s">
        <v>6</v>
      </c>
      <c r="H849" s="7"/>
      <c r="I849" s="8"/>
    </row>
    <row r="850" spans="1:9" ht="68.25" customHeight="1" x14ac:dyDescent="0.25">
      <c r="A850" s="7">
        <v>59</v>
      </c>
      <c r="B850" s="13" t="s">
        <v>480</v>
      </c>
      <c r="C850" s="7"/>
      <c r="D850" s="7" t="s">
        <v>6</v>
      </c>
      <c r="E850" s="27" t="s">
        <v>1712</v>
      </c>
      <c r="F850" s="10"/>
      <c r="G850" s="7" t="s">
        <v>6</v>
      </c>
      <c r="H850" s="7"/>
      <c r="I850" s="8"/>
    </row>
    <row r="851" spans="1:9" ht="84" customHeight="1" x14ac:dyDescent="0.25">
      <c r="A851" s="7">
        <v>60</v>
      </c>
      <c r="B851" s="13" t="s">
        <v>497</v>
      </c>
      <c r="C851" s="7"/>
      <c r="D851" s="7" t="s">
        <v>6</v>
      </c>
      <c r="E851" s="27" t="s">
        <v>1713</v>
      </c>
      <c r="F851" s="10"/>
      <c r="G851" s="7" t="s">
        <v>6</v>
      </c>
      <c r="H851" s="7"/>
      <c r="I851" s="8"/>
    </row>
    <row r="852" spans="1:9" ht="105.75" customHeight="1" x14ac:dyDescent="0.25">
      <c r="A852" s="7">
        <v>61</v>
      </c>
      <c r="B852" s="13" t="s">
        <v>479</v>
      </c>
      <c r="C852" s="7"/>
      <c r="D852" s="7" t="s">
        <v>6</v>
      </c>
      <c r="E852" s="27" t="s">
        <v>1711</v>
      </c>
      <c r="F852" s="10"/>
      <c r="G852" s="7" t="s">
        <v>6</v>
      </c>
      <c r="H852" s="7"/>
      <c r="I852" s="8"/>
    </row>
    <row r="853" spans="1:9" ht="74.25" customHeight="1" x14ac:dyDescent="0.25">
      <c r="A853" s="7">
        <v>62</v>
      </c>
      <c r="B853" s="13" t="s">
        <v>478</v>
      </c>
      <c r="C853" s="7"/>
      <c r="D853" s="7" t="s">
        <v>6</v>
      </c>
      <c r="E853" s="27" t="s">
        <v>1714</v>
      </c>
      <c r="F853" s="10"/>
      <c r="G853" s="7" t="s">
        <v>6</v>
      </c>
      <c r="H853" s="7"/>
      <c r="I853" s="8"/>
    </row>
    <row r="854" spans="1:9" ht="64.5" customHeight="1" x14ac:dyDescent="0.25">
      <c r="A854" s="7">
        <v>63</v>
      </c>
      <c r="B854" s="13" t="s">
        <v>477</v>
      </c>
      <c r="C854" s="7"/>
      <c r="D854" s="7" t="s">
        <v>6</v>
      </c>
      <c r="E854" s="27" t="s">
        <v>1714</v>
      </c>
      <c r="F854" s="10"/>
      <c r="G854" s="7" t="s">
        <v>6</v>
      </c>
      <c r="H854" s="7"/>
      <c r="I854" s="8"/>
    </row>
    <row r="855" spans="1:9" ht="72.75" customHeight="1" x14ac:dyDescent="0.25">
      <c r="A855" s="7">
        <v>64</v>
      </c>
      <c r="B855" s="13" t="s">
        <v>496</v>
      </c>
      <c r="C855" s="7"/>
      <c r="D855" s="7" t="s">
        <v>6</v>
      </c>
      <c r="E855" s="27" t="s">
        <v>1714</v>
      </c>
      <c r="F855" s="10"/>
      <c r="G855" s="7" t="s">
        <v>6</v>
      </c>
      <c r="H855" s="7"/>
      <c r="I855" s="8"/>
    </row>
    <row r="856" spans="1:9" ht="71.25" customHeight="1" x14ac:dyDescent="0.25">
      <c r="A856" s="7">
        <v>65</v>
      </c>
      <c r="B856" s="13" t="s">
        <v>1931</v>
      </c>
      <c r="C856" s="7"/>
      <c r="D856" s="7" t="s">
        <v>6</v>
      </c>
      <c r="E856" s="27" t="s">
        <v>1714</v>
      </c>
      <c r="F856" s="10"/>
      <c r="G856" s="7" t="s">
        <v>6</v>
      </c>
      <c r="H856" s="7"/>
      <c r="I856" s="8"/>
    </row>
    <row r="857" spans="1:9" ht="84.75" customHeight="1" x14ac:dyDescent="0.25">
      <c r="A857" s="7">
        <v>66</v>
      </c>
      <c r="B857" s="13" t="s">
        <v>789</v>
      </c>
      <c r="C857" s="7"/>
      <c r="D857" s="7" t="s">
        <v>6</v>
      </c>
      <c r="E857" s="27" t="s">
        <v>1714</v>
      </c>
      <c r="F857" s="10"/>
      <c r="G857" s="7" t="s">
        <v>6</v>
      </c>
      <c r="H857" s="7"/>
      <c r="I857" s="8"/>
    </row>
    <row r="858" spans="1:9" ht="66.75" customHeight="1" x14ac:dyDescent="0.25">
      <c r="A858" s="7">
        <v>67</v>
      </c>
      <c r="B858" s="13" t="s">
        <v>790</v>
      </c>
      <c r="C858" s="7"/>
      <c r="D858" s="7" t="s">
        <v>6</v>
      </c>
      <c r="E858" s="27" t="s">
        <v>1714</v>
      </c>
      <c r="F858" s="10"/>
      <c r="G858" s="7" t="s">
        <v>6</v>
      </c>
      <c r="H858" s="7"/>
      <c r="I858" s="8"/>
    </row>
    <row r="859" spans="1:9" ht="70.5" customHeight="1" x14ac:dyDescent="0.25">
      <c r="A859" s="7">
        <v>68</v>
      </c>
      <c r="B859" s="13" t="s">
        <v>791</v>
      </c>
      <c r="C859" s="7"/>
      <c r="D859" s="7" t="s">
        <v>6</v>
      </c>
      <c r="E859" s="27" t="s">
        <v>1714</v>
      </c>
      <c r="F859" s="10"/>
      <c r="G859" s="7" t="s">
        <v>6</v>
      </c>
      <c r="H859" s="7"/>
      <c r="I859" s="8"/>
    </row>
    <row r="860" spans="1:9" ht="71.25" customHeight="1" x14ac:dyDescent="0.25">
      <c r="A860" s="7">
        <v>69</v>
      </c>
      <c r="B860" s="13" t="s">
        <v>792</v>
      </c>
      <c r="C860" s="7"/>
      <c r="D860" s="7" t="s">
        <v>6</v>
      </c>
      <c r="E860" s="27" t="s">
        <v>1714</v>
      </c>
      <c r="F860" s="10"/>
      <c r="G860" s="7" t="s">
        <v>6</v>
      </c>
      <c r="H860" s="7"/>
      <c r="I860" s="8"/>
    </row>
    <row r="861" spans="1:9" ht="34.5" customHeight="1" x14ac:dyDescent="0.25">
      <c r="A861" s="6"/>
      <c r="B861" s="22" t="s">
        <v>1413</v>
      </c>
      <c r="C861" s="6">
        <f>COUNTA(C862:C864)</f>
        <v>0</v>
      </c>
      <c r="D861" s="6">
        <f t="shared" ref="D861" si="166">COUNTA(D862:D864)</f>
        <v>3</v>
      </c>
      <c r="E861" s="6"/>
      <c r="F861" s="6">
        <f t="shared" ref="F861:H861" si="167">COUNTA(F862:F864)</f>
        <v>0</v>
      </c>
      <c r="G861" s="6">
        <f t="shared" si="167"/>
        <v>3</v>
      </c>
      <c r="H861" s="6">
        <f t="shared" si="167"/>
        <v>0</v>
      </c>
      <c r="I861" s="66"/>
    </row>
    <row r="862" spans="1:9" ht="56.25" customHeight="1" x14ac:dyDescent="0.25">
      <c r="A862" s="7">
        <v>70</v>
      </c>
      <c r="B862" s="13" t="s">
        <v>794</v>
      </c>
      <c r="C862" s="7"/>
      <c r="D862" s="7" t="s">
        <v>6</v>
      </c>
      <c r="E862" s="27" t="s">
        <v>1715</v>
      </c>
      <c r="F862" s="10"/>
      <c r="G862" s="7" t="s">
        <v>6</v>
      </c>
      <c r="H862" s="7"/>
      <c r="I862" s="8"/>
    </row>
    <row r="863" spans="1:9" ht="64.5" customHeight="1" x14ac:dyDescent="0.25">
      <c r="A863" s="7">
        <v>71</v>
      </c>
      <c r="B863" s="13" t="s">
        <v>500</v>
      </c>
      <c r="C863" s="7"/>
      <c r="D863" s="7" t="s">
        <v>6</v>
      </c>
      <c r="E863" s="27" t="s">
        <v>1715</v>
      </c>
      <c r="F863" s="10"/>
      <c r="G863" s="7" t="s">
        <v>6</v>
      </c>
      <c r="H863" s="7"/>
      <c r="I863" s="8"/>
    </row>
    <row r="864" spans="1:9" ht="63" customHeight="1" x14ac:dyDescent="0.25">
      <c r="A864" s="7">
        <v>72</v>
      </c>
      <c r="B864" s="13" t="s">
        <v>795</v>
      </c>
      <c r="C864" s="7"/>
      <c r="D864" s="7" t="s">
        <v>6</v>
      </c>
      <c r="E864" s="27" t="s">
        <v>1715</v>
      </c>
      <c r="F864" s="10"/>
      <c r="G864" s="7" t="s">
        <v>6</v>
      </c>
      <c r="H864" s="7"/>
      <c r="I864" s="8"/>
    </row>
    <row r="865" spans="1:9" ht="24" customHeight="1" x14ac:dyDescent="0.25">
      <c r="A865" s="6"/>
      <c r="B865" s="22" t="s">
        <v>1414</v>
      </c>
      <c r="C865" s="6">
        <f>COUNTA(C866:C867)</f>
        <v>0</v>
      </c>
      <c r="D865" s="6">
        <f t="shared" ref="D865" si="168">COUNTA(D866:D867)</f>
        <v>2</v>
      </c>
      <c r="E865" s="6"/>
      <c r="F865" s="6">
        <f t="shared" ref="F865:H865" si="169">COUNTA(F866:F867)</f>
        <v>2</v>
      </c>
      <c r="G865" s="6">
        <f t="shared" si="169"/>
        <v>2</v>
      </c>
      <c r="H865" s="6">
        <f t="shared" si="169"/>
        <v>0</v>
      </c>
      <c r="I865" s="66"/>
    </row>
    <row r="866" spans="1:9" ht="63.75" customHeight="1" x14ac:dyDescent="0.25">
      <c r="A866" s="7">
        <v>73</v>
      </c>
      <c r="B866" s="13" t="s">
        <v>493</v>
      </c>
      <c r="C866" s="7"/>
      <c r="D866" s="7" t="s">
        <v>6</v>
      </c>
      <c r="E866" s="195" t="s">
        <v>1716</v>
      </c>
      <c r="F866" s="10" t="s">
        <v>6</v>
      </c>
      <c r="G866" s="7" t="s">
        <v>6</v>
      </c>
      <c r="H866" s="7"/>
      <c r="I866" s="8"/>
    </row>
    <row r="867" spans="1:9" ht="50.25" customHeight="1" x14ac:dyDescent="0.25">
      <c r="A867" s="7">
        <v>74</v>
      </c>
      <c r="B867" s="13" t="s">
        <v>492</v>
      </c>
      <c r="C867" s="7"/>
      <c r="D867" s="7" t="s">
        <v>6</v>
      </c>
      <c r="E867" s="196"/>
      <c r="F867" s="10" t="s">
        <v>6</v>
      </c>
      <c r="G867" s="7" t="s">
        <v>6</v>
      </c>
      <c r="H867" s="7"/>
      <c r="I867" s="8"/>
    </row>
    <row r="868" spans="1:9" ht="44.25" customHeight="1" x14ac:dyDescent="0.25">
      <c r="A868" s="6"/>
      <c r="B868" s="22" t="s">
        <v>1415</v>
      </c>
      <c r="C868" s="6">
        <f>COUNTA(C869)</f>
        <v>0</v>
      </c>
      <c r="D868" s="6">
        <f t="shared" ref="D868" si="170">COUNTA(D869)</f>
        <v>1</v>
      </c>
      <c r="E868" s="6"/>
      <c r="F868" s="6">
        <f t="shared" ref="F868:H868" si="171">COUNTA(F869)</f>
        <v>0</v>
      </c>
      <c r="G868" s="6">
        <f t="shared" si="171"/>
        <v>1</v>
      </c>
      <c r="H868" s="6">
        <f t="shared" si="171"/>
        <v>0</v>
      </c>
      <c r="I868" s="6"/>
    </row>
    <row r="869" spans="1:9" ht="105.75" customHeight="1" x14ac:dyDescent="0.25">
      <c r="A869" s="7">
        <v>75</v>
      </c>
      <c r="B869" s="13" t="s">
        <v>796</v>
      </c>
      <c r="C869" s="7"/>
      <c r="D869" s="7" t="s">
        <v>6</v>
      </c>
      <c r="E869" s="18" t="s">
        <v>1717</v>
      </c>
      <c r="F869" s="10"/>
      <c r="G869" s="7" t="s">
        <v>6</v>
      </c>
      <c r="H869" s="7"/>
      <c r="I869" s="8"/>
    </row>
    <row r="870" spans="1:9" s="59" customFormat="1" ht="31.5" customHeight="1" x14ac:dyDescent="0.3">
      <c r="A870" s="6"/>
      <c r="B870" s="22" t="s">
        <v>1416</v>
      </c>
      <c r="C870" s="6">
        <f>COUNTA(C871:C873)</f>
        <v>3</v>
      </c>
      <c r="D870" s="6">
        <f t="shared" ref="D870:H870" si="172">COUNTA(D871:D873)</f>
        <v>0</v>
      </c>
      <c r="E870" s="6"/>
      <c r="F870" s="6">
        <f t="shared" si="172"/>
        <v>0</v>
      </c>
      <c r="G870" s="6">
        <f t="shared" si="172"/>
        <v>3</v>
      </c>
      <c r="H870" s="6">
        <f t="shared" si="172"/>
        <v>0</v>
      </c>
      <c r="I870" s="57"/>
    </row>
    <row r="871" spans="1:9" s="59" customFormat="1" ht="31.5" customHeight="1" x14ac:dyDescent="0.3">
      <c r="A871" s="7">
        <v>76</v>
      </c>
      <c r="B871" s="13" t="s">
        <v>513</v>
      </c>
      <c r="C871" s="7" t="s">
        <v>6</v>
      </c>
      <c r="D871" s="7"/>
      <c r="E871" s="7"/>
      <c r="F871" s="10"/>
      <c r="G871" s="7" t="s">
        <v>6</v>
      </c>
      <c r="H871" s="7"/>
      <c r="I871" s="57"/>
    </row>
    <row r="872" spans="1:9" s="59" customFormat="1" ht="31.5" customHeight="1" x14ac:dyDescent="0.3">
      <c r="A872" s="7">
        <v>77</v>
      </c>
      <c r="B872" s="13" t="s">
        <v>514</v>
      </c>
      <c r="C872" s="7" t="s">
        <v>6</v>
      </c>
      <c r="D872" s="7"/>
      <c r="E872" s="7"/>
      <c r="F872" s="10"/>
      <c r="G872" s="7" t="s">
        <v>6</v>
      </c>
      <c r="H872" s="7"/>
      <c r="I872" s="57"/>
    </row>
    <row r="873" spans="1:9" s="59" customFormat="1" ht="51" customHeight="1" x14ac:dyDescent="0.3">
      <c r="A873" s="7">
        <v>78</v>
      </c>
      <c r="B873" s="13" t="s">
        <v>512</v>
      </c>
      <c r="C873" s="7" t="s">
        <v>6</v>
      </c>
      <c r="D873" s="7"/>
      <c r="E873" s="7"/>
      <c r="F873" s="10"/>
      <c r="G873" s="7" t="s">
        <v>6</v>
      </c>
      <c r="H873" s="7"/>
      <c r="I873" s="57"/>
    </row>
    <row r="874" spans="1:9" ht="51" customHeight="1" x14ac:dyDescent="0.25">
      <c r="A874" s="6"/>
      <c r="B874" s="22" t="s">
        <v>1417</v>
      </c>
      <c r="C874" s="6">
        <f>COUNTA(C875)</f>
        <v>0</v>
      </c>
      <c r="D874" s="6">
        <f t="shared" ref="D874:I874" si="173">COUNTA(D875)</f>
        <v>1</v>
      </c>
      <c r="E874" s="6"/>
      <c r="F874" s="6">
        <f t="shared" si="173"/>
        <v>0</v>
      </c>
      <c r="G874" s="6">
        <f t="shared" si="173"/>
        <v>1</v>
      </c>
      <c r="H874" s="6">
        <f t="shared" si="173"/>
        <v>0</v>
      </c>
      <c r="I874" s="6">
        <f t="shared" si="173"/>
        <v>0</v>
      </c>
    </row>
    <row r="875" spans="1:9" ht="69.75" customHeight="1" x14ac:dyDescent="0.25">
      <c r="A875" s="7">
        <v>79</v>
      </c>
      <c r="B875" s="13" t="s">
        <v>302</v>
      </c>
      <c r="C875" s="7"/>
      <c r="D875" s="7" t="s">
        <v>6</v>
      </c>
      <c r="E875" s="28" t="s">
        <v>1740</v>
      </c>
      <c r="F875" s="10"/>
      <c r="G875" s="7" t="s">
        <v>6</v>
      </c>
      <c r="H875" s="7"/>
      <c r="I875" s="8"/>
    </row>
    <row r="876" spans="1:9" ht="25.5" customHeight="1" x14ac:dyDescent="0.25">
      <c r="A876" s="6"/>
      <c r="B876" s="22" t="s">
        <v>1418</v>
      </c>
      <c r="C876" s="6">
        <f>COUNTA(C877:C878)</f>
        <v>2</v>
      </c>
      <c r="D876" s="6">
        <f t="shared" ref="D876:I876" si="174">COUNTA(D877:D878)</f>
        <v>0</v>
      </c>
      <c r="E876" s="6"/>
      <c r="F876" s="6">
        <f t="shared" si="174"/>
        <v>0</v>
      </c>
      <c r="G876" s="6">
        <f t="shared" si="174"/>
        <v>2</v>
      </c>
      <c r="H876" s="6">
        <f t="shared" si="174"/>
        <v>0</v>
      </c>
      <c r="I876" s="6">
        <f t="shared" si="174"/>
        <v>0</v>
      </c>
    </row>
    <row r="877" spans="1:9" ht="39.75" customHeight="1" x14ac:dyDescent="0.25">
      <c r="A877" s="7">
        <v>80</v>
      </c>
      <c r="B877" s="64" t="s">
        <v>529</v>
      </c>
      <c r="C877" s="7" t="s">
        <v>6</v>
      </c>
      <c r="D877" s="8"/>
      <c r="E877" s="8"/>
      <c r="F877" s="21"/>
      <c r="G877" s="7" t="s">
        <v>6</v>
      </c>
      <c r="H877" s="7"/>
      <c r="I877" s="8"/>
    </row>
    <row r="878" spans="1:9" ht="40.5" customHeight="1" x14ac:dyDescent="0.25">
      <c r="A878" s="7">
        <v>81</v>
      </c>
      <c r="B878" s="64" t="s">
        <v>528</v>
      </c>
      <c r="C878" s="7" t="s">
        <v>6</v>
      </c>
      <c r="D878" s="8"/>
      <c r="E878" s="98"/>
      <c r="F878" s="99"/>
      <c r="G878" s="7" t="s">
        <v>6</v>
      </c>
      <c r="H878" s="7"/>
      <c r="I878" s="8"/>
    </row>
    <row r="879" spans="1:9" ht="28.5" customHeight="1" x14ac:dyDescent="0.25">
      <c r="A879" s="100"/>
      <c r="B879" s="16" t="s">
        <v>1718</v>
      </c>
      <c r="C879" s="100">
        <f>COUNTA(C880:C897)</f>
        <v>5</v>
      </c>
      <c r="D879" s="100">
        <f t="shared" ref="D879:H879" si="175">COUNTA(D880:D897)</f>
        <v>13</v>
      </c>
      <c r="E879" s="100"/>
      <c r="F879" s="100">
        <f t="shared" si="175"/>
        <v>1</v>
      </c>
      <c r="G879" s="100">
        <f t="shared" si="175"/>
        <v>18</v>
      </c>
      <c r="H879" s="100">
        <f t="shared" si="175"/>
        <v>0</v>
      </c>
      <c r="I879" s="8"/>
    </row>
    <row r="880" spans="1:9" ht="40.15" customHeight="1" x14ac:dyDescent="0.25">
      <c r="A880" s="7">
        <v>82</v>
      </c>
      <c r="B880" s="2" t="s">
        <v>503</v>
      </c>
      <c r="C880" s="101"/>
      <c r="D880" s="101" t="s">
        <v>6</v>
      </c>
      <c r="E880" s="98" t="s">
        <v>797</v>
      </c>
      <c r="F880" s="97"/>
      <c r="G880" s="101" t="s">
        <v>6</v>
      </c>
      <c r="H880" s="101"/>
      <c r="I880" s="8"/>
    </row>
    <row r="881" spans="1:9" ht="84.75" customHeight="1" x14ac:dyDescent="0.25">
      <c r="A881" s="7">
        <v>83</v>
      </c>
      <c r="B881" s="102" t="s">
        <v>491</v>
      </c>
      <c r="C881" s="103"/>
      <c r="D881" s="103" t="s">
        <v>6</v>
      </c>
      <c r="E881" s="28" t="s">
        <v>1719</v>
      </c>
      <c r="F881" s="93"/>
      <c r="G881" s="103" t="s">
        <v>6</v>
      </c>
      <c r="H881" s="103"/>
      <c r="I881" s="104"/>
    </row>
    <row r="882" spans="1:9" ht="87.75" customHeight="1" x14ac:dyDescent="0.25">
      <c r="A882" s="7">
        <v>84</v>
      </c>
      <c r="B882" s="102" t="s">
        <v>490</v>
      </c>
      <c r="C882" s="103"/>
      <c r="D882" s="103" t="s">
        <v>6</v>
      </c>
      <c r="E882" s="28" t="s">
        <v>1720</v>
      </c>
      <c r="F882" s="93"/>
      <c r="G882" s="103" t="s">
        <v>6</v>
      </c>
      <c r="H882" s="103"/>
      <c r="I882" s="104"/>
    </row>
    <row r="883" spans="1:9" ht="55.5" customHeight="1" x14ac:dyDescent="0.25">
      <c r="A883" s="7">
        <v>85</v>
      </c>
      <c r="B883" s="2" t="s">
        <v>489</v>
      </c>
      <c r="C883" s="101"/>
      <c r="D883" s="101" t="s">
        <v>6</v>
      </c>
      <c r="E883" s="98" t="s">
        <v>1721</v>
      </c>
      <c r="F883" s="97"/>
      <c r="G883" s="101" t="s">
        <v>6</v>
      </c>
      <c r="H883" s="101"/>
      <c r="I883" s="8"/>
    </row>
    <row r="884" spans="1:9" ht="38.25" customHeight="1" x14ac:dyDescent="0.25">
      <c r="A884" s="7">
        <v>86</v>
      </c>
      <c r="B884" s="2" t="s">
        <v>488</v>
      </c>
      <c r="C884" s="101"/>
      <c r="D884" s="101" t="s">
        <v>6</v>
      </c>
      <c r="E884" s="98" t="s">
        <v>1721</v>
      </c>
      <c r="F884" s="97"/>
      <c r="G884" s="101" t="s">
        <v>6</v>
      </c>
      <c r="H884" s="101"/>
      <c r="I884" s="8"/>
    </row>
    <row r="885" spans="1:9" ht="69.75" customHeight="1" x14ac:dyDescent="0.25">
      <c r="A885" s="7">
        <v>87</v>
      </c>
      <c r="B885" s="2" t="s">
        <v>487</v>
      </c>
      <c r="C885" s="101"/>
      <c r="D885" s="101" t="s">
        <v>6</v>
      </c>
      <c r="E885" s="98" t="s">
        <v>1722</v>
      </c>
      <c r="F885" s="97"/>
      <c r="G885" s="101" t="s">
        <v>6</v>
      </c>
      <c r="H885" s="101"/>
      <c r="I885" s="8"/>
    </row>
    <row r="886" spans="1:9" ht="36" customHeight="1" x14ac:dyDescent="0.25">
      <c r="A886" s="7">
        <v>88</v>
      </c>
      <c r="B886" s="2" t="s">
        <v>486</v>
      </c>
      <c r="C886" s="101"/>
      <c r="D886" s="101" t="s">
        <v>6</v>
      </c>
      <c r="E886" s="98" t="s">
        <v>797</v>
      </c>
      <c r="F886" s="97"/>
      <c r="G886" s="101" t="s">
        <v>6</v>
      </c>
      <c r="H886" s="101"/>
      <c r="I886" s="8"/>
    </row>
    <row r="887" spans="1:9" ht="30" customHeight="1" x14ac:dyDescent="0.25">
      <c r="A887" s="7">
        <v>89</v>
      </c>
      <c r="B887" s="2" t="s">
        <v>516</v>
      </c>
      <c r="C887" s="101" t="s">
        <v>6</v>
      </c>
      <c r="D887" s="105"/>
      <c r="E887" s="105"/>
      <c r="F887" s="97" t="s">
        <v>6</v>
      </c>
      <c r="G887" s="101" t="s">
        <v>6</v>
      </c>
      <c r="H887" s="101"/>
      <c r="I887" s="8"/>
    </row>
    <row r="888" spans="1:9" ht="44.25" customHeight="1" x14ac:dyDescent="0.25">
      <c r="A888" s="7">
        <v>90</v>
      </c>
      <c r="B888" s="2" t="s">
        <v>502</v>
      </c>
      <c r="C888" s="101"/>
      <c r="D888" s="101" t="s">
        <v>6</v>
      </c>
      <c r="E888" s="28" t="s">
        <v>1723</v>
      </c>
      <c r="F888" s="97"/>
      <c r="G888" s="101" t="s">
        <v>6</v>
      </c>
      <c r="H888" s="101"/>
      <c r="I888" s="8"/>
    </row>
    <row r="889" spans="1:9" ht="70.5" customHeight="1" x14ac:dyDescent="0.25">
      <c r="A889" s="7">
        <v>91</v>
      </c>
      <c r="B889" s="2" t="s">
        <v>501</v>
      </c>
      <c r="C889" s="101"/>
      <c r="D889" s="101" t="s">
        <v>6</v>
      </c>
      <c r="E889" s="28" t="s">
        <v>1724</v>
      </c>
      <c r="F889" s="97"/>
      <c r="G889" s="101" t="s">
        <v>6</v>
      </c>
      <c r="H889" s="101"/>
      <c r="I889" s="8"/>
    </row>
    <row r="890" spans="1:9" ht="54.75" customHeight="1" x14ac:dyDescent="0.25">
      <c r="A890" s="7">
        <v>92</v>
      </c>
      <c r="B890" s="2" t="s">
        <v>485</v>
      </c>
      <c r="C890" s="101"/>
      <c r="D890" s="101" t="s">
        <v>6</v>
      </c>
      <c r="E890" s="98" t="s">
        <v>1725</v>
      </c>
      <c r="F890" s="97"/>
      <c r="G890" s="101" t="s">
        <v>6</v>
      </c>
      <c r="H890" s="101"/>
      <c r="I890" s="8"/>
    </row>
    <row r="891" spans="1:9" ht="45.75" customHeight="1" x14ac:dyDescent="0.25">
      <c r="A891" s="7">
        <v>93</v>
      </c>
      <c r="B891" s="92" t="s">
        <v>484</v>
      </c>
      <c r="C891" s="18" t="s">
        <v>6</v>
      </c>
      <c r="D891" s="18"/>
      <c r="E891" s="106"/>
      <c r="F891" s="90"/>
      <c r="G891" s="18" t="s">
        <v>6</v>
      </c>
      <c r="H891" s="18"/>
      <c r="I891" s="8"/>
    </row>
    <row r="892" spans="1:9" ht="72" customHeight="1" x14ac:dyDescent="0.25">
      <c r="A892" s="7">
        <v>94</v>
      </c>
      <c r="B892" s="92" t="s">
        <v>1726</v>
      </c>
      <c r="C892" s="18" t="s">
        <v>6</v>
      </c>
      <c r="D892" s="18"/>
      <c r="E892" s="89"/>
      <c r="F892" s="90"/>
      <c r="G892" s="18" t="s">
        <v>6</v>
      </c>
      <c r="H892" s="18"/>
      <c r="I892" s="8"/>
    </row>
    <row r="893" spans="1:9" ht="72" customHeight="1" x14ac:dyDescent="0.25">
      <c r="A893" s="7">
        <v>95</v>
      </c>
      <c r="B893" s="92" t="s">
        <v>1727</v>
      </c>
      <c r="C893" s="18" t="s">
        <v>6</v>
      </c>
      <c r="D893" s="18"/>
      <c r="E893" s="89"/>
      <c r="F893" s="90"/>
      <c r="G893" s="18" t="s">
        <v>6</v>
      </c>
      <c r="H893" s="18"/>
      <c r="I893" s="8"/>
    </row>
    <row r="894" spans="1:9" ht="72" customHeight="1" x14ac:dyDescent="0.25">
      <c r="A894" s="7">
        <v>96</v>
      </c>
      <c r="B894" s="92" t="s">
        <v>1728</v>
      </c>
      <c r="C894" s="3"/>
      <c r="D894" s="3" t="s">
        <v>6</v>
      </c>
      <c r="E894" s="28" t="s">
        <v>1729</v>
      </c>
      <c r="F894" s="90"/>
      <c r="G894" s="18" t="s">
        <v>6</v>
      </c>
      <c r="H894" s="18"/>
      <c r="I894" s="8"/>
    </row>
    <row r="895" spans="1:9" ht="63.75" customHeight="1" x14ac:dyDescent="0.25">
      <c r="A895" s="7">
        <v>97</v>
      </c>
      <c r="B895" s="94" t="s">
        <v>1730</v>
      </c>
      <c r="C895" s="3"/>
      <c r="D895" s="3" t="s">
        <v>6</v>
      </c>
      <c r="E895" s="28" t="s">
        <v>1731</v>
      </c>
      <c r="F895" s="90"/>
      <c r="G895" s="18" t="s">
        <v>6</v>
      </c>
      <c r="H895" s="18"/>
      <c r="I895" s="8"/>
    </row>
    <row r="896" spans="1:9" ht="63.75" customHeight="1" x14ac:dyDescent="0.25">
      <c r="A896" s="7">
        <v>98</v>
      </c>
      <c r="B896" s="92" t="s">
        <v>1732</v>
      </c>
      <c r="C896" s="3"/>
      <c r="D896" s="3" t="s">
        <v>6</v>
      </c>
      <c r="E896" s="28" t="s">
        <v>1729</v>
      </c>
      <c r="F896" s="90"/>
      <c r="G896" s="18" t="s">
        <v>6</v>
      </c>
      <c r="H896" s="18"/>
      <c r="I896" s="8"/>
    </row>
    <row r="897" spans="1:9" ht="69.75" customHeight="1" x14ac:dyDescent="0.25">
      <c r="A897" s="7">
        <v>99</v>
      </c>
      <c r="B897" s="2" t="s">
        <v>515</v>
      </c>
      <c r="C897" s="101" t="s">
        <v>6</v>
      </c>
      <c r="D897" s="101"/>
      <c r="E897" s="101"/>
      <c r="F897" s="97"/>
      <c r="G897" s="101" t="s">
        <v>6</v>
      </c>
      <c r="H897" s="101"/>
      <c r="I897" s="8"/>
    </row>
    <row r="898" spans="1:9" ht="39" customHeight="1" x14ac:dyDescent="0.25">
      <c r="A898" s="6" t="s">
        <v>1403</v>
      </c>
      <c r="B898" s="88" t="s">
        <v>2041</v>
      </c>
      <c r="C898" s="107">
        <f>C899+C902+C908+C910+C912</f>
        <v>11</v>
      </c>
      <c r="D898" s="107">
        <f>D899+D902+D908+D910+D912</f>
        <v>1</v>
      </c>
      <c r="E898" s="107"/>
      <c r="F898" s="107">
        <f>F899+F902+F908+F910+F912</f>
        <v>0</v>
      </c>
      <c r="G898" s="6">
        <f>G899+G902+G908+G910+G912</f>
        <v>12</v>
      </c>
      <c r="H898" s="6">
        <f>H899+H902+H908+H910+H912</f>
        <v>0</v>
      </c>
      <c r="I898" s="8"/>
    </row>
    <row r="899" spans="1:9" ht="25.5" customHeight="1" x14ac:dyDescent="0.25">
      <c r="A899" s="7"/>
      <c r="B899" s="22" t="s">
        <v>1419</v>
      </c>
      <c r="C899" s="4">
        <f>COUNTA(C900:C901)</f>
        <v>2</v>
      </c>
      <c r="D899" s="4">
        <f t="shared" ref="D899:H899" si="176">COUNTA(D900:D901)</f>
        <v>0</v>
      </c>
      <c r="E899" s="4"/>
      <c r="F899" s="4">
        <f t="shared" si="176"/>
        <v>0</v>
      </c>
      <c r="G899" s="4">
        <f t="shared" si="176"/>
        <v>2</v>
      </c>
      <c r="H899" s="4">
        <f t="shared" si="176"/>
        <v>0</v>
      </c>
      <c r="I899" s="8"/>
    </row>
    <row r="900" spans="1:9" ht="39.75" customHeight="1" x14ac:dyDescent="0.25">
      <c r="A900" s="18">
        <v>1</v>
      </c>
      <c r="B900" s="2" t="s">
        <v>798</v>
      </c>
      <c r="C900" s="18" t="s">
        <v>6</v>
      </c>
      <c r="D900" s="8"/>
      <c r="E900" s="89"/>
      <c r="F900" s="3"/>
      <c r="G900" s="18" t="s">
        <v>6</v>
      </c>
      <c r="H900" s="7"/>
      <c r="I900" s="8"/>
    </row>
    <row r="901" spans="1:9" ht="38.25" customHeight="1" x14ac:dyDescent="0.25">
      <c r="A901" s="18">
        <v>2</v>
      </c>
      <c r="B901" s="2" t="s">
        <v>716</v>
      </c>
      <c r="C901" s="18" t="s">
        <v>6</v>
      </c>
      <c r="D901" s="8"/>
      <c r="E901" s="89"/>
      <c r="F901" s="3"/>
      <c r="G901" s="18" t="s">
        <v>6</v>
      </c>
      <c r="H901" s="7"/>
      <c r="I901" s="8"/>
    </row>
    <row r="902" spans="1:9" ht="28.5" customHeight="1" x14ac:dyDescent="0.25">
      <c r="A902" s="4"/>
      <c r="B902" s="1" t="s">
        <v>1420</v>
      </c>
      <c r="C902" s="4">
        <f>COUNTA(C903:C907)</f>
        <v>5</v>
      </c>
      <c r="D902" s="4">
        <f t="shared" ref="D902:H902" si="177">COUNTA(D903:D907)</f>
        <v>0</v>
      </c>
      <c r="E902" s="4"/>
      <c r="F902" s="4">
        <f t="shared" si="177"/>
        <v>0</v>
      </c>
      <c r="G902" s="4">
        <f t="shared" si="177"/>
        <v>5</v>
      </c>
      <c r="H902" s="4">
        <f t="shared" si="177"/>
        <v>0</v>
      </c>
      <c r="I902" s="8"/>
    </row>
    <row r="903" spans="1:9" ht="58.5" customHeight="1" x14ac:dyDescent="0.25">
      <c r="A903" s="101">
        <v>3</v>
      </c>
      <c r="B903" s="13" t="s">
        <v>799</v>
      </c>
      <c r="C903" s="7" t="s">
        <v>6</v>
      </c>
      <c r="D903" s="7"/>
      <c r="E903" s="18"/>
      <c r="F903" s="21"/>
      <c r="G903" s="7" t="s">
        <v>6</v>
      </c>
      <c r="H903" s="7"/>
      <c r="I903" s="8"/>
    </row>
    <row r="904" spans="1:9" ht="64.5" customHeight="1" x14ac:dyDescent="0.25">
      <c r="A904" s="101">
        <v>4</v>
      </c>
      <c r="B904" s="13" t="s">
        <v>800</v>
      </c>
      <c r="C904" s="7" t="s">
        <v>6</v>
      </c>
      <c r="D904" s="7"/>
      <c r="E904" s="18"/>
      <c r="F904" s="21"/>
      <c r="G904" s="7" t="s">
        <v>6</v>
      </c>
      <c r="H904" s="7"/>
      <c r="I904" s="8"/>
    </row>
    <row r="905" spans="1:9" ht="39" customHeight="1" x14ac:dyDescent="0.25">
      <c r="A905" s="101">
        <v>5</v>
      </c>
      <c r="B905" s="13" t="s">
        <v>801</v>
      </c>
      <c r="C905" s="7" t="s">
        <v>6</v>
      </c>
      <c r="D905" s="7"/>
      <c r="E905" s="18"/>
      <c r="F905" s="21"/>
      <c r="G905" s="7" t="s">
        <v>6</v>
      </c>
      <c r="H905" s="7"/>
      <c r="I905" s="8"/>
    </row>
    <row r="906" spans="1:9" ht="57" customHeight="1" x14ac:dyDescent="0.25">
      <c r="A906" s="101">
        <v>6</v>
      </c>
      <c r="B906" s="13" t="s">
        <v>802</v>
      </c>
      <c r="C906" s="7" t="s">
        <v>6</v>
      </c>
      <c r="D906" s="7"/>
      <c r="E906" s="18"/>
      <c r="F906" s="21"/>
      <c r="G906" s="7" t="s">
        <v>6</v>
      </c>
      <c r="H906" s="7"/>
      <c r="I906" s="8"/>
    </row>
    <row r="907" spans="1:9" ht="58.5" customHeight="1" x14ac:dyDescent="0.25">
      <c r="A907" s="101">
        <v>7</v>
      </c>
      <c r="B907" s="13" t="s">
        <v>803</v>
      </c>
      <c r="C907" s="7" t="s">
        <v>6</v>
      </c>
      <c r="D907" s="7"/>
      <c r="E907" s="18"/>
      <c r="F907" s="21"/>
      <c r="G907" s="7" t="s">
        <v>6</v>
      </c>
      <c r="H907" s="7"/>
      <c r="I907" s="8"/>
    </row>
    <row r="908" spans="1:9" ht="41.25" customHeight="1" x14ac:dyDescent="0.25">
      <c r="A908" s="4"/>
      <c r="B908" s="1" t="s">
        <v>1733</v>
      </c>
      <c r="C908" s="4">
        <f>COUNTA(C909:C909)</f>
        <v>1</v>
      </c>
      <c r="D908" s="4">
        <f>COUNTA(D909:D909)</f>
        <v>0</v>
      </c>
      <c r="E908" s="4"/>
      <c r="F908" s="4">
        <f>COUNTA(F909:F909)</f>
        <v>0</v>
      </c>
      <c r="G908" s="4">
        <f>COUNTA(G909:G909)</f>
        <v>1</v>
      </c>
      <c r="H908" s="4">
        <f>COUNTA(H909:H909)</f>
        <v>0</v>
      </c>
      <c r="I908" s="108"/>
    </row>
    <row r="909" spans="1:9" ht="23.25" customHeight="1" x14ac:dyDescent="0.25">
      <c r="A909" s="3">
        <v>8</v>
      </c>
      <c r="B909" s="5" t="s">
        <v>504</v>
      </c>
      <c r="C909" s="10" t="s">
        <v>6</v>
      </c>
      <c r="D909" s="10"/>
      <c r="E909" s="3"/>
      <c r="F909" s="10"/>
      <c r="G909" s="10" t="s">
        <v>6</v>
      </c>
      <c r="H909" s="10"/>
      <c r="I909" s="10"/>
    </row>
    <row r="910" spans="1:9" ht="23.25" customHeight="1" x14ac:dyDescent="0.25">
      <c r="A910" s="4"/>
      <c r="B910" s="1" t="s">
        <v>1421</v>
      </c>
      <c r="C910" s="4">
        <f>COUNTA(C911)</f>
        <v>1</v>
      </c>
      <c r="D910" s="4">
        <f t="shared" ref="D910:H910" si="178">COUNTA(D911)</f>
        <v>0</v>
      </c>
      <c r="E910" s="4"/>
      <c r="F910" s="4">
        <f t="shared" si="178"/>
        <v>0</v>
      </c>
      <c r="G910" s="4">
        <f t="shared" si="178"/>
        <v>1</v>
      </c>
      <c r="H910" s="4">
        <f t="shared" si="178"/>
        <v>0</v>
      </c>
      <c r="I910" s="8"/>
    </row>
    <row r="911" spans="1:9" ht="23.25" customHeight="1" x14ac:dyDescent="0.25">
      <c r="A911" s="18">
        <v>9</v>
      </c>
      <c r="B911" s="2" t="s">
        <v>514</v>
      </c>
      <c r="C911" s="18" t="s">
        <v>6</v>
      </c>
      <c r="D911" s="8"/>
      <c r="E911" s="89"/>
      <c r="F911" s="3"/>
      <c r="G911" s="18" t="s">
        <v>6</v>
      </c>
      <c r="H911" s="7"/>
      <c r="I911" s="8"/>
    </row>
    <row r="912" spans="1:9" ht="23.25" customHeight="1" x14ac:dyDescent="0.25">
      <c r="A912" s="4"/>
      <c r="B912" s="1" t="s">
        <v>1422</v>
      </c>
      <c r="C912" s="4">
        <f>COUNTA(C913:C915)</f>
        <v>2</v>
      </c>
      <c r="D912" s="4">
        <f t="shared" ref="D912:H912" si="179">COUNTA(D913:D915)</f>
        <v>1</v>
      </c>
      <c r="E912" s="4"/>
      <c r="F912" s="4">
        <f t="shared" si="179"/>
        <v>0</v>
      </c>
      <c r="G912" s="4">
        <f t="shared" si="179"/>
        <v>3</v>
      </c>
      <c r="H912" s="4">
        <f t="shared" si="179"/>
        <v>0</v>
      </c>
      <c r="I912" s="4"/>
    </row>
    <row r="913" spans="1:9" ht="39.75" customHeight="1" x14ac:dyDescent="0.25">
      <c r="A913" s="18">
        <v>10</v>
      </c>
      <c r="B913" s="2" t="s">
        <v>502</v>
      </c>
      <c r="C913" s="18"/>
      <c r="D913" s="18" t="s">
        <v>6</v>
      </c>
      <c r="E913" s="3" t="s">
        <v>1723</v>
      </c>
      <c r="F913" s="3"/>
      <c r="G913" s="18" t="s">
        <v>6</v>
      </c>
      <c r="H913" s="7"/>
      <c r="I913" s="8"/>
    </row>
    <row r="914" spans="1:9" ht="56.25" customHeight="1" x14ac:dyDescent="0.25">
      <c r="A914" s="18">
        <v>11</v>
      </c>
      <c r="B914" s="2" t="s">
        <v>804</v>
      </c>
      <c r="C914" s="18" t="s">
        <v>6</v>
      </c>
      <c r="D914" s="8"/>
      <c r="E914" s="89"/>
      <c r="F914" s="3"/>
      <c r="G914" s="18" t="s">
        <v>6</v>
      </c>
      <c r="H914" s="7"/>
      <c r="I914" s="8"/>
    </row>
    <row r="915" spans="1:9" ht="46.5" customHeight="1" x14ac:dyDescent="0.25">
      <c r="A915" s="18">
        <v>12</v>
      </c>
      <c r="B915" s="26" t="s">
        <v>1734</v>
      </c>
      <c r="C915" s="18" t="s">
        <v>6</v>
      </c>
      <c r="D915" s="8"/>
      <c r="E915" s="89"/>
      <c r="F915" s="3"/>
      <c r="G915" s="18" t="s">
        <v>6</v>
      </c>
      <c r="H915" s="7"/>
      <c r="I915" s="8"/>
    </row>
    <row r="916" spans="1:9" ht="37.5" customHeight="1" x14ac:dyDescent="0.25">
      <c r="A916" s="6" t="s">
        <v>1404</v>
      </c>
      <c r="B916" s="88" t="s">
        <v>2042</v>
      </c>
      <c r="C916" s="6">
        <f>C917+C919+C923+C929+C931+C933</f>
        <v>4</v>
      </c>
      <c r="D916" s="6">
        <f t="shared" ref="D916:H916" si="180">D917+D919+D923+D929+D931+D933</f>
        <v>8</v>
      </c>
      <c r="E916" s="6"/>
      <c r="F916" s="6">
        <f t="shared" si="180"/>
        <v>0</v>
      </c>
      <c r="G916" s="6">
        <f t="shared" si="180"/>
        <v>12</v>
      </c>
      <c r="H916" s="6">
        <f t="shared" si="180"/>
        <v>0</v>
      </c>
      <c r="I916" s="6"/>
    </row>
    <row r="917" spans="1:9" s="59" customFormat="1" ht="24.75" customHeight="1" x14ac:dyDescent="0.3">
      <c r="A917" s="6"/>
      <c r="B917" s="22" t="s">
        <v>1408</v>
      </c>
      <c r="C917" s="6">
        <f>COUNTA(C918)</f>
        <v>1</v>
      </c>
      <c r="D917" s="6">
        <f t="shared" ref="D917" si="181">COUNTA(D918)</f>
        <v>0</v>
      </c>
      <c r="E917" s="6"/>
      <c r="F917" s="6">
        <f t="shared" ref="F917:H917" si="182">COUNTA(F918)</f>
        <v>0</v>
      </c>
      <c r="G917" s="6">
        <f t="shared" si="182"/>
        <v>1</v>
      </c>
      <c r="H917" s="6">
        <f t="shared" si="182"/>
        <v>0</v>
      </c>
      <c r="I917" s="57"/>
    </row>
    <row r="918" spans="1:9" s="59" customFormat="1" ht="24.75" customHeight="1" x14ac:dyDescent="0.3">
      <c r="A918" s="7">
        <v>1</v>
      </c>
      <c r="B918" s="87" t="s">
        <v>805</v>
      </c>
      <c r="C918" s="7" t="s">
        <v>6</v>
      </c>
      <c r="D918" s="7"/>
      <c r="E918" s="109"/>
      <c r="F918" s="7"/>
      <c r="G918" s="7" t="s">
        <v>6</v>
      </c>
      <c r="H918" s="7"/>
      <c r="I918" s="7"/>
    </row>
    <row r="919" spans="1:9" s="59" customFormat="1" ht="24.75" customHeight="1" x14ac:dyDescent="0.3">
      <c r="A919" s="110"/>
      <c r="B919" s="22" t="s">
        <v>1423</v>
      </c>
      <c r="C919" s="6">
        <f>COUNTA(C920:C922)</f>
        <v>0</v>
      </c>
      <c r="D919" s="6">
        <f t="shared" ref="D919" si="183">COUNTA(D920:D922)</f>
        <v>3</v>
      </c>
      <c r="E919" s="6"/>
      <c r="F919" s="6">
        <f t="shared" ref="F919:H919" si="184">COUNTA(F920:F922)</f>
        <v>0</v>
      </c>
      <c r="G919" s="6">
        <f t="shared" si="184"/>
        <v>3</v>
      </c>
      <c r="H919" s="6">
        <f t="shared" si="184"/>
        <v>0</v>
      </c>
      <c r="I919" s="57"/>
    </row>
    <row r="920" spans="1:9" ht="60.75" customHeight="1" x14ac:dyDescent="0.25">
      <c r="A920" s="101">
        <v>2</v>
      </c>
      <c r="B920" s="13" t="s">
        <v>806</v>
      </c>
      <c r="C920" s="7"/>
      <c r="D920" s="7" t="s">
        <v>6</v>
      </c>
      <c r="E920" s="27" t="s">
        <v>1735</v>
      </c>
      <c r="F920" s="21"/>
      <c r="G920" s="7" t="s">
        <v>6</v>
      </c>
      <c r="H920" s="7"/>
      <c r="I920" s="8"/>
    </row>
    <row r="921" spans="1:9" ht="54" customHeight="1" x14ac:dyDescent="0.25">
      <c r="A921" s="101">
        <v>3</v>
      </c>
      <c r="B921" s="13" t="s">
        <v>807</v>
      </c>
      <c r="C921" s="7"/>
      <c r="D921" s="7" t="s">
        <v>6</v>
      </c>
      <c r="E921" s="27" t="s">
        <v>1735</v>
      </c>
      <c r="F921" s="21"/>
      <c r="G921" s="7" t="s">
        <v>6</v>
      </c>
      <c r="H921" s="7"/>
      <c r="I921" s="8"/>
    </row>
    <row r="922" spans="1:9" ht="42" customHeight="1" x14ac:dyDescent="0.25">
      <c r="A922" s="101">
        <v>4</v>
      </c>
      <c r="B922" s="13" t="s">
        <v>808</v>
      </c>
      <c r="C922" s="7"/>
      <c r="D922" s="7" t="s">
        <v>6</v>
      </c>
      <c r="E922" s="18" t="s">
        <v>809</v>
      </c>
      <c r="F922" s="21"/>
      <c r="G922" s="7" t="s">
        <v>6</v>
      </c>
      <c r="H922" s="7"/>
      <c r="I922" s="8"/>
    </row>
    <row r="923" spans="1:9" ht="26.25" customHeight="1" x14ac:dyDescent="0.25">
      <c r="A923" s="110"/>
      <c r="B923" s="22" t="s">
        <v>1424</v>
      </c>
      <c r="C923" s="6">
        <f>COUNTA(C924:C928)</f>
        <v>0</v>
      </c>
      <c r="D923" s="6">
        <f t="shared" ref="D923:H923" si="185">COUNTA(D924:D928)</f>
        <v>5</v>
      </c>
      <c r="E923" s="6"/>
      <c r="F923" s="6">
        <f t="shared" si="185"/>
        <v>0</v>
      </c>
      <c r="G923" s="6">
        <f t="shared" si="185"/>
        <v>5</v>
      </c>
      <c r="H923" s="6">
        <f t="shared" si="185"/>
        <v>0</v>
      </c>
      <c r="I923" s="8"/>
    </row>
    <row r="924" spans="1:9" ht="57.75" customHeight="1" x14ac:dyDescent="0.25">
      <c r="A924" s="101">
        <v>5</v>
      </c>
      <c r="B924" s="13" t="s">
        <v>724</v>
      </c>
      <c r="C924" s="7"/>
      <c r="D924" s="7" t="s">
        <v>6</v>
      </c>
      <c r="E924" s="27" t="s">
        <v>1736</v>
      </c>
      <c r="F924" s="21"/>
      <c r="G924" s="7" t="s">
        <v>6</v>
      </c>
      <c r="H924" s="7"/>
      <c r="I924" s="8"/>
    </row>
    <row r="925" spans="1:9" ht="52.5" customHeight="1" x14ac:dyDescent="0.25">
      <c r="A925" s="101">
        <v>6</v>
      </c>
      <c r="B925" s="13" t="s">
        <v>810</v>
      </c>
      <c r="C925" s="7"/>
      <c r="D925" s="7" t="s">
        <v>6</v>
      </c>
      <c r="E925" s="27" t="s">
        <v>1737</v>
      </c>
      <c r="F925" s="21"/>
      <c r="G925" s="7" t="s">
        <v>6</v>
      </c>
      <c r="H925" s="7"/>
      <c r="I925" s="8"/>
    </row>
    <row r="926" spans="1:9" ht="53.25" customHeight="1" x14ac:dyDescent="0.25">
      <c r="A926" s="101">
        <v>7</v>
      </c>
      <c r="B926" s="13" t="s">
        <v>723</v>
      </c>
      <c r="C926" s="7"/>
      <c r="D926" s="7" t="s">
        <v>6</v>
      </c>
      <c r="E926" s="27" t="s">
        <v>1737</v>
      </c>
      <c r="F926" s="21"/>
      <c r="G926" s="7" t="s">
        <v>6</v>
      </c>
      <c r="H926" s="7"/>
      <c r="I926" s="8"/>
    </row>
    <row r="927" spans="1:9" ht="54" customHeight="1" x14ac:dyDescent="0.25">
      <c r="A927" s="101">
        <v>8</v>
      </c>
      <c r="B927" s="13" t="s">
        <v>811</v>
      </c>
      <c r="C927" s="7"/>
      <c r="D927" s="7" t="s">
        <v>6</v>
      </c>
      <c r="E927" s="27" t="s">
        <v>1737</v>
      </c>
      <c r="F927" s="21"/>
      <c r="G927" s="7" t="s">
        <v>6</v>
      </c>
      <c r="H927" s="7"/>
      <c r="I927" s="8"/>
    </row>
    <row r="928" spans="1:9" ht="60.75" customHeight="1" x14ac:dyDescent="0.25">
      <c r="A928" s="101">
        <v>9</v>
      </c>
      <c r="B928" s="13" t="s">
        <v>812</v>
      </c>
      <c r="C928" s="7"/>
      <c r="D928" s="7" t="s">
        <v>6</v>
      </c>
      <c r="E928" s="27" t="s">
        <v>1737</v>
      </c>
      <c r="F928" s="21"/>
      <c r="G928" s="7" t="s">
        <v>6</v>
      </c>
      <c r="H928" s="7"/>
      <c r="I928" s="8"/>
    </row>
    <row r="929" spans="1:9" ht="29.25" customHeight="1" x14ac:dyDescent="0.25">
      <c r="A929" s="6"/>
      <c r="B929" s="22" t="s">
        <v>1421</v>
      </c>
      <c r="C929" s="6">
        <f>COUNTA(C930)</f>
        <v>1</v>
      </c>
      <c r="D929" s="6">
        <f t="shared" ref="D929" si="186">COUNTA(D930)</f>
        <v>0</v>
      </c>
      <c r="E929" s="6"/>
      <c r="F929" s="6">
        <f t="shared" ref="F929:H929" si="187">COUNTA(F930)</f>
        <v>0</v>
      </c>
      <c r="G929" s="6">
        <f t="shared" si="187"/>
        <v>1</v>
      </c>
      <c r="H929" s="6">
        <f t="shared" si="187"/>
        <v>0</v>
      </c>
      <c r="I929" s="7"/>
    </row>
    <row r="930" spans="1:9" ht="39.75" customHeight="1" x14ac:dyDescent="0.25">
      <c r="A930" s="7">
        <v>10</v>
      </c>
      <c r="B930" s="111" t="s">
        <v>514</v>
      </c>
      <c r="C930" s="7" t="s">
        <v>6</v>
      </c>
      <c r="D930" s="7"/>
      <c r="E930" s="109"/>
      <c r="F930" s="7"/>
      <c r="G930" s="7" t="s">
        <v>6</v>
      </c>
      <c r="H930" s="7"/>
      <c r="I930" s="7"/>
    </row>
    <row r="931" spans="1:9" ht="28.5" customHeight="1" x14ac:dyDescent="0.25">
      <c r="A931" s="6"/>
      <c r="B931" s="22" t="s">
        <v>1409</v>
      </c>
      <c r="C931" s="6">
        <f>COUNTA(C932)</f>
        <v>1</v>
      </c>
      <c r="D931" s="6">
        <f t="shared" ref="D931:H931" si="188">COUNTA(D932)</f>
        <v>0</v>
      </c>
      <c r="E931" s="6"/>
      <c r="F931" s="6">
        <f t="shared" si="188"/>
        <v>0</v>
      </c>
      <c r="G931" s="6">
        <f t="shared" si="188"/>
        <v>1</v>
      </c>
      <c r="H931" s="6">
        <f t="shared" si="188"/>
        <v>0</v>
      </c>
      <c r="I931" s="6"/>
    </row>
    <row r="932" spans="1:9" ht="28.5" customHeight="1" x14ac:dyDescent="0.25">
      <c r="A932" s="7">
        <v>11</v>
      </c>
      <c r="B932" s="13" t="s">
        <v>813</v>
      </c>
      <c r="C932" s="7" t="s">
        <v>6</v>
      </c>
      <c r="D932" s="7"/>
      <c r="E932" s="4"/>
      <c r="F932" s="10"/>
      <c r="G932" s="7" t="s">
        <v>6</v>
      </c>
      <c r="H932" s="7"/>
      <c r="I932" s="7"/>
    </row>
    <row r="933" spans="1:9" ht="28.5" customHeight="1" x14ac:dyDescent="0.25">
      <c r="A933" s="6"/>
      <c r="B933" s="22" t="s">
        <v>1425</v>
      </c>
      <c r="C933" s="6">
        <f>COUNTA(C934)</f>
        <v>1</v>
      </c>
      <c r="D933" s="6">
        <f t="shared" ref="D933:H933" si="189">COUNTA(D934)</f>
        <v>0</v>
      </c>
      <c r="E933" s="6"/>
      <c r="F933" s="6">
        <f t="shared" si="189"/>
        <v>0</v>
      </c>
      <c r="G933" s="6">
        <f t="shared" si="189"/>
        <v>1</v>
      </c>
      <c r="H933" s="6">
        <f t="shared" si="189"/>
        <v>0</v>
      </c>
      <c r="I933" s="7"/>
    </row>
    <row r="934" spans="1:9" ht="28.5" customHeight="1" x14ac:dyDescent="0.25">
      <c r="A934" s="7">
        <v>12</v>
      </c>
      <c r="B934" s="87" t="s">
        <v>814</v>
      </c>
      <c r="C934" s="7" t="s">
        <v>6</v>
      </c>
      <c r="D934" s="7"/>
      <c r="E934" s="109"/>
      <c r="F934" s="7"/>
      <c r="G934" s="7" t="s">
        <v>6</v>
      </c>
      <c r="H934" s="7"/>
      <c r="I934" s="7"/>
    </row>
    <row r="935" spans="1:9" ht="33" customHeight="1" x14ac:dyDescent="0.25">
      <c r="A935" s="47" t="s">
        <v>793</v>
      </c>
      <c r="B935" s="51" t="s">
        <v>1665</v>
      </c>
      <c r="C935" s="47">
        <f>C936+C1035+C1071</f>
        <v>50</v>
      </c>
      <c r="D935" s="47">
        <f t="shared" ref="D935" si="190">D936+D1035+D1071</f>
        <v>86</v>
      </c>
      <c r="E935" s="49"/>
      <c r="F935" s="47">
        <f>F936+F1035+F1071</f>
        <v>10</v>
      </c>
      <c r="G935" s="47">
        <f>G936+G1035+G1071</f>
        <v>134</v>
      </c>
      <c r="H935" s="47">
        <f>H936+H1035+H1071</f>
        <v>2</v>
      </c>
      <c r="I935" s="49"/>
    </row>
    <row r="936" spans="1:9" ht="26.25" customHeight="1" x14ac:dyDescent="0.25">
      <c r="A936" s="6" t="s">
        <v>1402</v>
      </c>
      <c r="B936" s="112" t="s">
        <v>2338</v>
      </c>
      <c r="C936" s="6">
        <f>C937+C950+C968+C977+C980+C984+C1020+C1031</f>
        <v>38</v>
      </c>
      <c r="D936" s="6">
        <f t="shared" ref="D936:H936" si="191">D937+D950+D968+D977+D980+D984+D1020+D1031</f>
        <v>52</v>
      </c>
      <c r="E936" s="6"/>
      <c r="F936" s="6">
        <f t="shared" si="191"/>
        <v>10</v>
      </c>
      <c r="G936" s="6">
        <f t="shared" si="191"/>
        <v>88</v>
      </c>
      <c r="H936" s="6">
        <f t="shared" si="191"/>
        <v>2</v>
      </c>
      <c r="I936" s="6"/>
    </row>
    <row r="937" spans="1:9" s="82" customFormat="1" ht="25.5" customHeight="1" x14ac:dyDescent="0.25">
      <c r="A937" s="6"/>
      <c r="B937" s="22" t="s">
        <v>1426</v>
      </c>
      <c r="C937" s="6">
        <f>COUNTA(C938:C949)</f>
        <v>0</v>
      </c>
      <c r="D937" s="6">
        <f>COUNTA(D938:D949)</f>
        <v>12</v>
      </c>
      <c r="E937" s="6"/>
      <c r="F937" s="6">
        <f t="shared" ref="F937:H937" si="192">COUNTA(F938:F949)</f>
        <v>0</v>
      </c>
      <c r="G937" s="6">
        <f t="shared" si="192"/>
        <v>12</v>
      </c>
      <c r="H937" s="6">
        <f t="shared" si="192"/>
        <v>0</v>
      </c>
      <c r="I937" s="6"/>
    </row>
    <row r="938" spans="1:9" ht="88.5" customHeight="1" x14ac:dyDescent="0.25">
      <c r="A938" s="3">
        <v>1</v>
      </c>
      <c r="B938" s="2" t="s">
        <v>2213</v>
      </c>
      <c r="C938" s="10"/>
      <c r="D938" s="10" t="s">
        <v>6</v>
      </c>
      <c r="E938" s="3" t="s">
        <v>1091</v>
      </c>
      <c r="F938" s="10"/>
      <c r="G938" s="10" t="s">
        <v>6</v>
      </c>
      <c r="H938" s="10"/>
      <c r="I938" s="10"/>
    </row>
    <row r="939" spans="1:9" ht="88.5" customHeight="1" x14ac:dyDescent="0.25">
      <c r="A939" s="3">
        <v>2</v>
      </c>
      <c r="B939" s="2" t="s">
        <v>2214</v>
      </c>
      <c r="C939" s="10"/>
      <c r="D939" s="10" t="s">
        <v>6</v>
      </c>
      <c r="E939" s="3" t="s">
        <v>1091</v>
      </c>
      <c r="F939" s="10"/>
      <c r="G939" s="10" t="s">
        <v>6</v>
      </c>
      <c r="H939" s="10"/>
      <c r="I939" s="10"/>
    </row>
    <row r="940" spans="1:9" ht="90.75" customHeight="1" x14ac:dyDescent="0.25">
      <c r="A940" s="3">
        <v>3</v>
      </c>
      <c r="B940" s="2" t="s">
        <v>2215</v>
      </c>
      <c r="C940" s="10"/>
      <c r="D940" s="10" t="s">
        <v>6</v>
      </c>
      <c r="E940" s="3" t="s">
        <v>1091</v>
      </c>
      <c r="F940" s="10"/>
      <c r="G940" s="10" t="s">
        <v>6</v>
      </c>
      <c r="H940" s="10"/>
      <c r="I940" s="10"/>
    </row>
    <row r="941" spans="1:9" ht="96.75" customHeight="1" x14ac:dyDescent="0.25">
      <c r="A941" s="3">
        <v>4</v>
      </c>
      <c r="B941" s="2" t="s">
        <v>2216</v>
      </c>
      <c r="C941" s="10"/>
      <c r="D941" s="10" t="s">
        <v>6</v>
      </c>
      <c r="E941" s="3" t="s">
        <v>1091</v>
      </c>
      <c r="F941" s="10"/>
      <c r="G941" s="10" t="s">
        <v>6</v>
      </c>
      <c r="H941" s="10"/>
      <c r="I941" s="10"/>
    </row>
    <row r="942" spans="1:9" ht="95.25" customHeight="1" x14ac:dyDescent="0.25">
      <c r="A942" s="3">
        <v>5</v>
      </c>
      <c r="B942" s="2" t="s">
        <v>2217</v>
      </c>
      <c r="C942" s="10"/>
      <c r="D942" s="10" t="s">
        <v>6</v>
      </c>
      <c r="E942" s="3" t="s">
        <v>1091</v>
      </c>
      <c r="F942" s="10"/>
      <c r="G942" s="10" t="s">
        <v>6</v>
      </c>
      <c r="H942" s="10"/>
      <c r="I942" s="10"/>
    </row>
    <row r="943" spans="1:9" ht="95.25" customHeight="1" x14ac:dyDescent="0.25">
      <c r="A943" s="3">
        <v>6</v>
      </c>
      <c r="B943" s="2" t="s">
        <v>2218</v>
      </c>
      <c r="C943" s="10"/>
      <c r="D943" s="10" t="s">
        <v>6</v>
      </c>
      <c r="E943" s="3" t="s">
        <v>1091</v>
      </c>
      <c r="F943" s="10"/>
      <c r="G943" s="10" t="s">
        <v>6</v>
      </c>
      <c r="H943" s="10"/>
      <c r="I943" s="10"/>
    </row>
    <row r="944" spans="1:9" ht="105.75" customHeight="1" x14ac:dyDescent="0.25">
      <c r="A944" s="3">
        <v>7</v>
      </c>
      <c r="B944" s="2" t="s">
        <v>2219</v>
      </c>
      <c r="C944" s="10"/>
      <c r="D944" s="10" t="s">
        <v>6</v>
      </c>
      <c r="E944" s="3" t="s">
        <v>1092</v>
      </c>
      <c r="F944" s="10"/>
      <c r="G944" s="10" t="s">
        <v>6</v>
      </c>
      <c r="H944" s="10"/>
      <c r="I944" s="10"/>
    </row>
    <row r="945" spans="1:9" ht="112.5" customHeight="1" x14ac:dyDescent="0.25">
      <c r="A945" s="3">
        <v>8</v>
      </c>
      <c r="B945" s="2" t="s">
        <v>2220</v>
      </c>
      <c r="C945" s="10"/>
      <c r="D945" s="10" t="s">
        <v>6</v>
      </c>
      <c r="E945" s="3" t="s">
        <v>1093</v>
      </c>
      <c r="F945" s="10"/>
      <c r="G945" s="10" t="s">
        <v>6</v>
      </c>
      <c r="H945" s="10"/>
      <c r="I945" s="10"/>
    </row>
    <row r="946" spans="1:9" ht="110.25" customHeight="1" x14ac:dyDescent="0.25">
      <c r="A946" s="3">
        <v>9</v>
      </c>
      <c r="B946" s="2" t="s">
        <v>2221</v>
      </c>
      <c r="C946" s="10"/>
      <c r="D946" s="10" t="s">
        <v>6</v>
      </c>
      <c r="E946" s="3" t="s">
        <v>1094</v>
      </c>
      <c r="F946" s="10"/>
      <c r="G946" s="10" t="s">
        <v>6</v>
      </c>
      <c r="H946" s="10"/>
      <c r="I946" s="10"/>
    </row>
    <row r="947" spans="1:9" ht="103.5" customHeight="1" x14ac:dyDescent="0.25">
      <c r="A947" s="3">
        <v>10</v>
      </c>
      <c r="B947" s="2" t="s">
        <v>2222</v>
      </c>
      <c r="C947" s="10"/>
      <c r="D947" s="10" t="s">
        <v>6</v>
      </c>
      <c r="E947" s="3" t="s">
        <v>1094</v>
      </c>
      <c r="F947" s="10"/>
      <c r="G947" s="10" t="s">
        <v>6</v>
      </c>
      <c r="H947" s="10"/>
      <c r="I947" s="10"/>
    </row>
    <row r="948" spans="1:9" ht="97.5" customHeight="1" x14ac:dyDescent="0.25">
      <c r="A948" s="3">
        <v>11</v>
      </c>
      <c r="B948" s="2" t="s">
        <v>2223</v>
      </c>
      <c r="C948" s="10"/>
      <c r="D948" s="10" t="s">
        <v>6</v>
      </c>
      <c r="E948" s="3" t="s">
        <v>1095</v>
      </c>
      <c r="F948" s="10"/>
      <c r="G948" s="10" t="s">
        <v>6</v>
      </c>
      <c r="H948" s="10"/>
      <c r="I948" s="10"/>
    </row>
    <row r="949" spans="1:9" ht="78" customHeight="1" x14ac:dyDescent="0.25">
      <c r="A949" s="3">
        <v>12</v>
      </c>
      <c r="B949" s="2" t="s">
        <v>2224</v>
      </c>
      <c r="C949" s="10"/>
      <c r="D949" s="10" t="s">
        <v>6</v>
      </c>
      <c r="E949" s="3" t="s">
        <v>1096</v>
      </c>
      <c r="F949" s="10"/>
      <c r="G949" s="10" t="s">
        <v>6</v>
      </c>
      <c r="H949" s="10"/>
      <c r="I949" s="10"/>
    </row>
    <row r="950" spans="1:9" ht="27" customHeight="1" x14ac:dyDescent="0.25">
      <c r="A950" s="6"/>
      <c r="B950" s="22" t="s">
        <v>1427</v>
      </c>
      <c r="C950" s="6">
        <f>COUNTA(C951:C967)</f>
        <v>2</v>
      </c>
      <c r="D950" s="6">
        <f>COUNTA(D951:D967)</f>
        <v>15</v>
      </c>
      <c r="E950" s="6"/>
      <c r="F950" s="6">
        <f t="shared" ref="F950:H950" si="193">COUNTA(F951:F967)</f>
        <v>0</v>
      </c>
      <c r="G950" s="6">
        <f t="shared" si="193"/>
        <v>17</v>
      </c>
      <c r="H950" s="6">
        <f t="shared" si="193"/>
        <v>0</v>
      </c>
      <c r="I950" s="10"/>
    </row>
    <row r="951" spans="1:9" ht="31.15" customHeight="1" x14ac:dyDescent="0.25">
      <c r="A951" s="3">
        <v>13</v>
      </c>
      <c r="B951" s="2" t="s">
        <v>2225</v>
      </c>
      <c r="C951" s="10" t="s">
        <v>6</v>
      </c>
      <c r="D951" s="10"/>
      <c r="E951" s="10"/>
      <c r="F951" s="10"/>
      <c r="G951" s="10" t="s">
        <v>6</v>
      </c>
      <c r="H951" s="10"/>
      <c r="I951" s="10"/>
    </row>
    <row r="952" spans="1:9" ht="92.25" customHeight="1" x14ac:dyDescent="0.25">
      <c r="A952" s="3">
        <v>14</v>
      </c>
      <c r="B952" s="2" t="s">
        <v>2226</v>
      </c>
      <c r="C952" s="10"/>
      <c r="D952" s="10" t="s">
        <v>6</v>
      </c>
      <c r="E952" s="3" t="s">
        <v>1097</v>
      </c>
      <c r="F952" s="10"/>
      <c r="G952" s="10" t="s">
        <v>6</v>
      </c>
      <c r="H952" s="10"/>
      <c r="I952" s="10"/>
    </row>
    <row r="953" spans="1:9" ht="64.5" customHeight="1" x14ac:dyDescent="0.25">
      <c r="A953" s="3">
        <v>15</v>
      </c>
      <c r="B953" s="2" t="s">
        <v>2227</v>
      </c>
      <c r="C953" s="10"/>
      <c r="D953" s="10" t="s">
        <v>6</v>
      </c>
      <c r="E953" s="3" t="s">
        <v>1098</v>
      </c>
      <c r="F953" s="10"/>
      <c r="G953" s="10" t="s">
        <v>6</v>
      </c>
      <c r="H953" s="10"/>
      <c r="I953" s="10"/>
    </row>
    <row r="954" spans="1:9" ht="112.5" customHeight="1" x14ac:dyDescent="0.25">
      <c r="A954" s="3">
        <v>16</v>
      </c>
      <c r="B954" s="2" t="s">
        <v>2228</v>
      </c>
      <c r="C954" s="10"/>
      <c r="D954" s="10" t="s">
        <v>6</v>
      </c>
      <c r="E954" s="3" t="s">
        <v>1099</v>
      </c>
      <c r="F954" s="10"/>
      <c r="G954" s="10" t="s">
        <v>6</v>
      </c>
      <c r="H954" s="10"/>
      <c r="I954" s="10"/>
    </row>
    <row r="955" spans="1:9" ht="91.5" customHeight="1" x14ac:dyDescent="0.25">
      <c r="A955" s="3">
        <v>17</v>
      </c>
      <c r="B955" s="2" t="s">
        <v>2229</v>
      </c>
      <c r="C955" s="10"/>
      <c r="D955" s="10" t="s">
        <v>6</v>
      </c>
      <c r="E955" s="3" t="s">
        <v>1100</v>
      </c>
      <c r="F955" s="10"/>
      <c r="G955" s="10" t="s">
        <v>6</v>
      </c>
      <c r="H955" s="10"/>
      <c r="I955" s="10"/>
    </row>
    <row r="956" spans="1:9" ht="102" customHeight="1" x14ac:dyDescent="0.25">
      <c r="A956" s="3">
        <v>18</v>
      </c>
      <c r="B956" s="2" t="s">
        <v>2230</v>
      </c>
      <c r="C956" s="10"/>
      <c r="D956" s="10" t="s">
        <v>6</v>
      </c>
      <c r="E956" s="3" t="s">
        <v>1100</v>
      </c>
      <c r="F956" s="10"/>
      <c r="G956" s="10" t="s">
        <v>6</v>
      </c>
      <c r="H956" s="10"/>
      <c r="I956" s="10"/>
    </row>
    <row r="957" spans="1:9" ht="94.5" customHeight="1" x14ac:dyDescent="0.25">
      <c r="A957" s="3">
        <v>19</v>
      </c>
      <c r="B957" s="2" t="s">
        <v>2231</v>
      </c>
      <c r="C957" s="10"/>
      <c r="D957" s="10" t="s">
        <v>6</v>
      </c>
      <c r="E957" s="3" t="s">
        <v>1101</v>
      </c>
      <c r="F957" s="10"/>
      <c r="G957" s="10" t="s">
        <v>6</v>
      </c>
      <c r="H957" s="10"/>
      <c r="I957" s="10"/>
    </row>
    <row r="958" spans="1:9" ht="29.25" customHeight="1" x14ac:dyDescent="0.25">
      <c r="A958" s="3">
        <v>20</v>
      </c>
      <c r="B958" s="2" t="s">
        <v>2232</v>
      </c>
      <c r="C958" s="10" t="s">
        <v>6</v>
      </c>
      <c r="D958" s="10"/>
      <c r="E958" s="10"/>
      <c r="F958" s="10"/>
      <c r="G958" s="10" t="s">
        <v>6</v>
      </c>
      <c r="H958" s="10"/>
      <c r="I958" s="10"/>
    </row>
    <row r="959" spans="1:9" ht="112.5" customHeight="1" x14ac:dyDescent="0.25">
      <c r="A959" s="3">
        <v>21</v>
      </c>
      <c r="B959" s="2" t="s">
        <v>2233</v>
      </c>
      <c r="C959" s="10"/>
      <c r="D959" s="10" t="s">
        <v>6</v>
      </c>
      <c r="E959" s="3" t="s">
        <v>1102</v>
      </c>
      <c r="F959" s="10"/>
      <c r="G959" s="10" t="s">
        <v>6</v>
      </c>
      <c r="H959" s="10"/>
      <c r="I959" s="10"/>
    </row>
    <row r="960" spans="1:9" ht="78" customHeight="1" x14ac:dyDescent="0.25">
      <c r="A960" s="3">
        <v>22</v>
      </c>
      <c r="B960" s="2" t="s">
        <v>2234</v>
      </c>
      <c r="C960" s="10"/>
      <c r="D960" s="10" t="s">
        <v>6</v>
      </c>
      <c r="E960" s="3" t="s">
        <v>1103</v>
      </c>
      <c r="F960" s="10"/>
      <c r="G960" s="10" t="s">
        <v>6</v>
      </c>
      <c r="H960" s="10"/>
      <c r="I960" s="10"/>
    </row>
    <row r="961" spans="1:9" ht="104.25" customHeight="1" x14ac:dyDescent="0.25">
      <c r="A961" s="3">
        <v>23</v>
      </c>
      <c r="B961" s="2" t="s">
        <v>2235</v>
      </c>
      <c r="C961" s="10"/>
      <c r="D961" s="10" t="s">
        <v>6</v>
      </c>
      <c r="E961" s="3" t="s">
        <v>1104</v>
      </c>
      <c r="F961" s="10"/>
      <c r="G961" s="10" t="s">
        <v>6</v>
      </c>
      <c r="H961" s="10"/>
      <c r="I961" s="10"/>
    </row>
    <row r="962" spans="1:9" ht="91.5" customHeight="1" x14ac:dyDescent="0.25">
      <c r="A962" s="3">
        <v>24</v>
      </c>
      <c r="B962" s="2" t="s">
        <v>2236</v>
      </c>
      <c r="C962" s="10"/>
      <c r="D962" s="10" t="s">
        <v>6</v>
      </c>
      <c r="E962" s="3" t="s">
        <v>1105</v>
      </c>
      <c r="F962" s="10"/>
      <c r="G962" s="10" t="s">
        <v>6</v>
      </c>
      <c r="H962" s="10"/>
      <c r="I962" s="10"/>
    </row>
    <row r="963" spans="1:9" ht="87" customHeight="1" x14ac:dyDescent="0.25">
      <c r="A963" s="3">
        <v>25</v>
      </c>
      <c r="B963" s="2" t="s">
        <v>2237</v>
      </c>
      <c r="C963" s="10"/>
      <c r="D963" s="10" t="s">
        <v>6</v>
      </c>
      <c r="E963" s="3" t="s">
        <v>1106</v>
      </c>
      <c r="F963" s="10"/>
      <c r="G963" s="10" t="s">
        <v>6</v>
      </c>
      <c r="H963" s="10"/>
      <c r="I963" s="10"/>
    </row>
    <row r="964" spans="1:9" ht="66" customHeight="1" x14ac:dyDescent="0.25">
      <c r="A964" s="3">
        <v>26</v>
      </c>
      <c r="B964" s="2" t="s">
        <v>2238</v>
      </c>
      <c r="C964" s="10"/>
      <c r="D964" s="10" t="s">
        <v>6</v>
      </c>
      <c r="E964" s="3" t="s">
        <v>1107</v>
      </c>
      <c r="F964" s="10"/>
      <c r="G964" s="10" t="s">
        <v>6</v>
      </c>
      <c r="H964" s="10"/>
      <c r="I964" s="10"/>
    </row>
    <row r="965" spans="1:9" ht="56.25" customHeight="1" x14ac:dyDescent="0.25">
      <c r="A965" s="3">
        <v>27</v>
      </c>
      <c r="B965" s="2" t="s">
        <v>2239</v>
      </c>
      <c r="C965" s="10"/>
      <c r="D965" s="10" t="s">
        <v>6</v>
      </c>
      <c r="E965" s="3" t="s">
        <v>1107</v>
      </c>
      <c r="F965" s="10"/>
      <c r="G965" s="10" t="s">
        <v>6</v>
      </c>
      <c r="H965" s="10"/>
      <c r="I965" s="10"/>
    </row>
    <row r="966" spans="1:9" ht="56.25" customHeight="1" x14ac:dyDescent="0.25">
      <c r="A966" s="3">
        <v>28</v>
      </c>
      <c r="B966" s="2" t="s">
        <v>2240</v>
      </c>
      <c r="C966" s="10"/>
      <c r="D966" s="10" t="s">
        <v>6</v>
      </c>
      <c r="E966" s="3" t="s">
        <v>1107</v>
      </c>
      <c r="F966" s="10"/>
      <c r="G966" s="10" t="s">
        <v>6</v>
      </c>
      <c r="H966" s="10"/>
      <c r="I966" s="10"/>
    </row>
    <row r="967" spans="1:9" ht="56.25" customHeight="1" x14ac:dyDescent="0.25">
      <c r="A967" s="3">
        <v>29</v>
      </c>
      <c r="B967" s="2" t="s">
        <v>2241</v>
      </c>
      <c r="C967" s="10"/>
      <c r="D967" s="10" t="s">
        <v>6</v>
      </c>
      <c r="E967" s="3" t="s">
        <v>1107</v>
      </c>
      <c r="F967" s="10"/>
      <c r="G967" s="10" t="s">
        <v>6</v>
      </c>
      <c r="H967" s="10"/>
      <c r="I967" s="10"/>
    </row>
    <row r="968" spans="1:9" s="82" customFormat="1" ht="27.75" customHeight="1" x14ac:dyDescent="0.25">
      <c r="A968" s="6"/>
      <c r="B968" s="1" t="s">
        <v>1428</v>
      </c>
      <c r="C968" s="6">
        <f>COUNTA(C969:C976)</f>
        <v>0</v>
      </c>
      <c r="D968" s="6">
        <f>COUNTA(D969:D976)</f>
        <v>8</v>
      </c>
      <c r="E968" s="6"/>
      <c r="F968" s="6">
        <f>COUNTA(F969:F976)</f>
        <v>8</v>
      </c>
      <c r="G968" s="6">
        <f>COUNTA(G969:G976)</f>
        <v>8</v>
      </c>
      <c r="H968" s="6">
        <f>COUNTA(H969:H976)</f>
        <v>0</v>
      </c>
      <c r="I968" s="10"/>
    </row>
    <row r="969" spans="1:9" ht="64.5" customHeight="1" x14ac:dyDescent="0.25">
      <c r="A969" s="3">
        <v>30</v>
      </c>
      <c r="B969" s="2" t="s">
        <v>2242</v>
      </c>
      <c r="C969" s="113"/>
      <c r="D969" s="10" t="s">
        <v>6</v>
      </c>
      <c r="E969" s="190" t="s">
        <v>1108</v>
      </c>
      <c r="F969" s="114" t="s">
        <v>6</v>
      </c>
      <c r="G969" s="10" t="s">
        <v>6</v>
      </c>
      <c r="H969" s="113"/>
      <c r="I969" s="10"/>
    </row>
    <row r="970" spans="1:9" ht="63" customHeight="1" x14ac:dyDescent="0.25">
      <c r="A970" s="3">
        <v>31</v>
      </c>
      <c r="B970" s="2" t="s">
        <v>2243</v>
      </c>
      <c r="C970" s="113"/>
      <c r="D970" s="10" t="s">
        <v>6</v>
      </c>
      <c r="E970" s="191"/>
      <c r="F970" s="114" t="s">
        <v>6</v>
      </c>
      <c r="G970" s="10" t="s">
        <v>6</v>
      </c>
      <c r="H970" s="113"/>
      <c r="I970" s="10"/>
    </row>
    <row r="971" spans="1:9" ht="123" customHeight="1" x14ac:dyDescent="0.25">
      <c r="A971" s="3">
        <v>32</v>
      </c>
      <c r="B971" s="2" t="s">
        <v>2244</v>
      </c>
      <c r="C971" s="113"/>
      <c r="D971" s="10" t="s">
        <v>6</v>
      </c>
      <c r="E971" s="3" t="s">
        <v>1109</v>
      </c>
      <c r="F971" s="114" t="s">
        <v>6</v>
      </c>
      <c r="G971" s="10" t="s">
        <v>6</v>
      </c>
      <c r="H971" s="113"/>
      <c r="I971" s="10"/>
    </row>
    <row r="972" spans="1:9" ht="55.5" customHeight="1" x14ac:dyDescent="0.25">
      <c r="A972" s="3">
        <v>33</v>
      </c>
      <c r="B972" s="2" t="s">
        <v>2245</v>
      </c>
      <c r="C972" s="113"/>
      <c r="D972" s="10" t="s">
        <v>6</v>
      </c>
      <c r="E972" s="190" t="s">
        <v>1110</v>
      </c>
      <c r="F972" s="114" t="s">
        <v>6</v>
      </c>
      <c r="G972" s="10" t="s">
        <v>6</v>
      </c>
      <c r="H972" s="113"/>
      <c r="I972" s="10"/>
    </row>
    <row r="973" spans="1:9" ht="55.5" customHeight="1" x14ac:dyDescent="0.25">
      <c r="A973" s="3">
        <v>37</v>
      </c>
      <c r="B973" s="2" t="s">
        <v>2246</v>
      </c>
      <c r="C973" s="113"/>
      <c r="D973" s="10" t="s">
        <v>6</v>
      </c>
      <c r="E973" s="191"/>
      <c r="F973" s="114" t="s">
        <v>6</v>
      </c>
      <c r="G973" s="10" t="s">
        <v>6</v>
      </c>
      <c r="H973" s="113"/>
      <c r="I973" s="10"/>
    </row>
    <row r="974" spans="1:9" ht="83.25" customHeight="1" x14ac:dyDescent="0.25">
      <c r="A974" s="3">
        <v>34</v>
      </c>
      <c r="B974" s="2" t="s">
        <v>2247</v>
      </c>
      <c r="C974" s="113"/>
      <c r="D974" s="10" t="s">
        <v>6</v>
      </c>
      <c r="E974" s="190" t="s">
        <v>1111</v>
      </c>
      <c r="F974" s="114" t="s">
        <v>6</v>
      </c>
      <c r="G974" s="10" t="s">
        <v>6</v>
      </c>
      <c r="H974" s="113"/>
      <c r="I974" s="10"/>
    </row>
    <row r="975" spans="1:9" ht="83.25" customHeight="1" x14ac:dyDescent="0.25">
      <c r="A975" s="3">
        <v>35</v>
      </c>
      <c r="B975" s="2" t="s">
        <v>2248</v>
      </c>
      <c r="C975" s="113"/>
      <c r="D975" s="10" t="s">
        <v>6</v>
      </c>
      <c r="E975" s="191"/>
      <c r="F975" s="114" t="s">
        <v>6</v>
      </c>
      <c r="G975" s="10" t="s">
        <v>6</v>
      </c>
      <c r="H975" s="113"/>
      <c r="I975" s="10"/>
    </row>
    <row r="976" spans="1:9" ht="78" customHeight="1" x14ac:dyDescent="0.25">
      <c r="A976" s="3">
        <v>36</v>
      </c>
      <c r="B976" s="2" t="s">
        <v>2249</v>
      </c>
      <c r="C976" s="113"/>
      <c r="D976" s="10" t="s">
        <v>6</v>
      </c>
      <c r="E976" s="3" t="s">
        <v>1112</v>
      </c>
      <c r="F976" s="114" t="s">
        <v>6</v>
      </c>
      <c r="G976" s="10" t="s">
        <v>6</v>
      </c>
      <c r="H976" s="113"/>
      <c r="I976" s="10"/>
    </row>
    <row r="977" spans="1:9" s="82" customFormat="1" ht="25.5" customHeight="1" x14ac:dyDescent="0.25">
      <c r="A977" s="6"/>
      <c r="B977" s="1" t="s">
        <v>1429</v>
      </c>
      <c r="C977" s="6">
        <f>COUNTA(C978:C979)</f>
        <v>2</v>
      </c>
      <c r="D977" s="6">
        <f t="shared" ref="D977:H977" si="194">COUNTA(D978:D979)</f>
        <v>0</v>
      </c>
      <c r="E977" s="6"/>
      <c r="F977" s="6">
        <f t="shared" si="194"/>
        <v>0</v>
      </c>
      <c r="G977" s="6">
        <f t="shared" si="194"/>
        <v>2</v>
      </c>
      <c r="H977" s="6">
        <f t="shared" si="194"/>
        <v>0</v>
      </c>
      <c r="I977" s="10"/>
    </row>
    <row r="978" spans="1:9" ht="25.5" customHeight="1" x14ac:dyDescent="0.25">
      <c r="A978" s="10">
        <v>38</v>
      </c>
      <c r="B978" s="2" t="s">
        <v>2250</v>
      </c>
      <c r="C978" s="3" t="s">
        <v>6</v>
      </c>
      <c r="D978" s="10"/>
      <c r="E978" s="10"/>
      <c r="F978" s="10"/>
      <c r="G978" s="10" t="s">
        <v>6</v>
      </c>
      <c r="H978" s="10"/>
      <c r="I978" s="10"/>
    </row>
    <row r="979" spans="1:9" ht="25.5" customHeight="1" x14ac:dyDescent="0.25">
      <c r="A979" s="10">
        <v>39</v>
      </c>
      <c r="B979" s="2" t="s">
        <v>2251</v>
      </c>
      <c r="C979" s="3" t="s">
        <v>6</v>
      </c>
      <c r="D979" s="10"/>
      <c r="E979" s="10"/>
      <c r="F979" s="10"/>
      <c r="G979" s="10" t="s">
        <v>6</v>
      </c>
      <c r="H979" s="10"/>
      <c r="I979" s="10"/>
    </row>
    <row r="980" spans="1:9" s="82" customFormat="1" ht="25.5" customHeight="1" x14ac:dyDescent="0.25">
      <c r="A980" s="6"/>
      <c r="B980" s="1" t="s">
        <v>1430</v>
      </c>
      <c r="C980" s="6">
        <f>COUNTA(C981:C983)</f>
        <v>3</v>
      </c>
      <c r="D980" s="6">
        <f t="shared" ref="D980:H980" si="195">COUNTA(D981:D983)</f>
        <v>0</v>
      </c>
      <c r="E980" s="6"/>
      <c r="F980" s="6">
        <f t="shared" si="195"/>
        <v>0</v>
      </c>
      <c r="G980" s="6">
        <f t="shared" si="195"/>
        <v>3</v>
      </c>
      <c r="H980" s="6">
        <f t="shared" si="195"/>
        <v>0</v>
      </c>
      <c r="I980" s="10"/>
    </row>
    <row r="981" spans="1:9" ht="25.5" customHeight="1" x14ac:dyDescent="0.25">
      <c r="A981" s="10">
        <v>40</v>
      </c>
      <c r="B981" s="2" t="s">
        <v>2252</v>
      </c>
      <c r="C981" s="3" t="s">
        <v>6</v>
      </c>
      <c r="D981" s="10"/>
      <c r="E981" s="10"/>
      <c r="F981" s="10"/>
      <c r="G981" s="10" t="s">
        <v>6</v>
      </c>
      <c r="H981" s="10"/>
      <c r="I981" s="10"/>
    </row>
    <row r="982" spans="1:9" ht="25.5" customHeight="1" x14ac:dyDescent="0.25">
      <c r="A982" s="10">
        <v>41</v>
      </c>
      <c r="B982" s="2" t="s">
        <v>2253</v>
      </c>
      <c r="C982" s="3" t="s">
        <v>6</v>
      </c>
      <c r="D982" s="10"/>
      <c r="E982" s="10"/>
      <c r="F982" s="10"/>
      <c r="G982" s="10" t="s">
        <v>6</v>
      </c>
      <c r="H982" s="10"/>
      <c r="I982" s="10"/>
    </row>
    <row r="983" spans="1:9" ht="25.5" customHeight="1" x14ac:dyDescent="0.25">
      <c r="A983" s="10">
        <v>42</v>
      </c>
      <c r="B983" s="2" t="s">
        <v>2254</v>
      </c>
      <c r="C983" s="3" t="s">
        <v>6</v>
      </c>
      <c r="D983" s="10"/>
      <c r="E983" s="10"/>
      <c r="F983" s="10"/>
      <c r="G983" s="10" t="s">
        <v>6</v>
      </c>
      <c r="H983" s="10"/>
      <c r="I983" s="10"/>
    </row>
    <row r="984" spans="1:9" ht="27" customHeight="1" x14ac:dyDescent="0.25">
      <c r="A984" s="6"/>
      <c r="B984" s="1" t="s">
        <v>1431</v>
      </c>
      <c r="C984" s="6">
        <f>COUNTA(C985:C1019)</f>
        <v>24</v>
      </c>
      <c r="D984" s="6">
        <f>COUNTA(D985:D1019)</f>
        <v>11</v>
      </c>
      <c r="E984" s="6"/>
      <c r="F984" s="6">
        <f t="shared" ref="F984:H984" si="196">COUNTA(F985:F1019)</f>
        <v>0</v>
      </c>
      <c r="G984" s="6">
        <f t="shared" si="196"/>
        <v>35</v>
      </c>
      <c r="H984" s="6">
        <f t="shared" si="196"/>
        <v>0</v>
      </c>
      <c r="I984" s="10"/>
    </row>
    <row r="985" spans="1:9" ht="45" customHeight="1" x14ac:dyDescent="0.25">
      <c r="A985" s="10">
        <v>43</v>
      </c>
      <c r="B985" s="2" t="s">
        <v>2255</v>
      </c>
      <c r="C985" s="3" t="s">
        <v>6</v>
      </c>
      <c r="D985" s="10"/>
      <c r="E985" s="10"/>
      <c r="F985" s="10"/>
      <c r="G985" s="10" t="s">
        <v>6</v>
      </c>
      <c r="H985" s="10"/>
      <c r="I985" s="10"/>
    </row>
    <row r="986" spans="1:9" ht="42.75" customHeight="1" x14ac:dyDescent="0.25">
      <c r="A986" s="10">
        <v>44</v>
      </c>
      <c r="B986" s="2" t="s">
        <v>2256</v>
      </c>
      <c r="C986" s="3"/>
      <c r="D986" s="10" t="s">
        <v>6</v>
      </c>
      <c r="E986" s="3" t="s">
        <v>1113</v>
      </c>
      <c r="F986" s="10"/>
      <c r="G986" s="10" t="s">
        <v>6</v>
      </c>
      <c r="H986" s="10"/>
      <c r="I986" s="10"/>
    </row>
    <row r="987" spans="1:9" ht="45.75" customHeight="1" x14ac:dyDescent="0.25">
      <c r="A987" s="10">
        <v>45</v>
      </c>
      <c r="B987" s="2" t="s">
        <v>2257</v>
      </c>
      <c r="C987" s="115"/>
      <c r="D987" s="10" t="s">
        <v>6</v>
      </c>
      <c r="E987" s="3" t="s">
        <v>1113</v>
      </c>
      <c r="F987" s="10"/>
      <c r="G987" s="10" t="s">
        <v>6</v>
      </c>
      <c r="H987" s="10"/>
      <c r="I987" s="10"/>
    </row>
    <row r="988" spans="1:9" ht="53.25" customHeight="1" x14ac:dyDescent="0.25">
      <c r="A988" s="10">
        <v>46</v>
      </c>
      <c r="B988" s="2" t="s">
        <v>2258</v>
      </c>
      <c r="C988" s="3" t="s">
        <v>6</v>
      </c>
      <c r="D988" s="10"/>
      <c r="E988" s="10"/>
      <c r="F988" s="10"/>
      <c r="G988" s="10" t="s">
        <v>6</v>
      </c>
      <c r="H988" s="10"/>
      <c r="I988" s="10"/>
    </row>
    <row r="989" spans="1:9" ht="45" customHeight="1" x14ac:dyDescent="0.25">
      <c r="A989" s="10">
        <v>47</v>
      </c>
      <c r="B989" s="2" t="s">
        <v>2259</v>
      </c>
      <c r="C989" s="3" t="s">
        <v>6</v>
      </c>
      <c r="D989" s="10"/>
      <c r="E989" s="10"/>
      <c r="F989" s="10"/>
      <c r="G989" s="10" t="s">
        <v>6</v>
      </c>
      <c r="H989" s="10"/>
      <c r="I989" s="10"/>
    </row>
    <row r="990" spans="1:9" ht="42" customHeight="1" x14ac:dyDescent="0.25">
      <c r="A990" s="10">
        <v>48</v>
      </c>
      <c r="B990" s="2" t="s">
        <v>2260</v>
      </c>
      <c r="C990" s="3" t="s">
        <v>6</v>
      </c>
      <c r="D990" s="10"/>
      <c r="E990" s="10"/>
      <c r="F990" s="10"/>
      <c r="G990" s="10" t="s">
        <v>6</v>
      </c>
      <c r="H990" s="10"/>
      <c r="I990" s="10"/>
    </row>
    <row r="991" spans="1:9" ht="48" customHeight="1" x14ac:dyDescent="0.25">
      <c r="A991" s="10">
        <v>49</v>
      </c>
      <c r="B991" s="2" t="s">
        <v>2261</v>
      </c>
      <c r="C991" s="3" t="s">
        <v>6</v>
      </c>
      <c r="D991" s="10"/>
      <c r="E991" s="10"/>
      <c r="F991" s="10"/>
      <c r="G991" s="10" t="s">
        <v>6</v>
      </c>
      <c r="H991" s="10"/>
      <c r="I991" s="10"/>
    </row>
    <row r="992" spans="1:9" ht="45" customHeight="1" x14ac:dyDescent="0.25">
      <c r="A992" s="10">
        <v>50</v>
      </c>
      <c r="B992" s="2" t="s">
        <v>2262</v>
      </c>
      <c r="C992" s="3" t="s">
        <v>6</v>
      </c>
      <c r="D992" s="10"/>
      <c r="E992" s="10"/>
      <c r="F992" s="10"/>
      <c r="G992" s="10" t="s">
        <v>6</v>
      </c>
      <c r="H992" s="10"/>
      <c r="I992" s="10"/>
    </row>
    <row r="993" spans="1:9" ht="44.25" customHeight="1" x14ac:dyDescent="0.25">
      <c r="A993" s="10">
        <v>51</v>
      </c>
      <c r="B993" s="2" t="s">
        <v>2263</v>
      </c>
      <c r="C993" s="3" t="s">
        <v>6</v>
      </c>
      <c r="D993" s="10"/>
      <c r="E993" s="10"/>
      <c r="F993" s="10"/>
      <c r="G993" s="10" t="s">
        <v>6</v>
      </c>
      <c r="H993" s="10"/>
      <c r="I993" s="10"/>
    </row>
    <row r="994" spans="1:9" ht="44.25" customHeight="1" x14ac:dyDescent="0.25">
      <c r="A994" s="10">
        <v>52</v>
      </c>
      <c r="B994" s="2" t="s">
        <v>2264</v>
      </c>
      <c r="C994" s="3" t="s">
        <v>6</v>
      </c>
      <c r="D994" s="10"/>
      <c r="E994" s="10"/>
      <c r="F994" s="10"/>
      <c r="G994" s="10" t="s">
        <v>6</v>
      </c>
      <c r="H994" s="10"/>
      <c r="I994" s="10"/>
    </row>
    <row r="995" spans="1:9" ht="36.75" customHeight="1" x14ac:dyDescent="0.25">
      <c r="A995" s="10">
        <v>53</v>
      </c>
      <c r="B995" s="2" t="s">
        <v>2265</v>
      </c>
      <c r="C995" s="3" t="s">
        <v>6</v>
      </c>
      <c r="D995" s="10"/>
      <c r="E995" s="10"/>
      <c r="F995" s="10"/>
      <c r="G995" s="10" t="s">
        <v>6</v>
      </c>
      <c r="H995" s="10"/>
      <c r="I995" s="10"/>
    </row>
    <row r="996" spans="1:9" ht="41.25" customHeight="1" x14ac:dyDescent="0.25">
      <c r="A996" s="10">
        <v>54</v>
      </c>
      <c r="B996" s="2" t="s">
        <v>2266</v>
      </c>
      <c r="C996" s="3" t="s">
        <v>6</v>
      </c>
      <c r="D996" s="10"/>
      <c r="E996" s="10"/>
      <c r="F996" s="10"/>
      <c r="G996" s="10" t="s">
        <v>6</v>
      </c>
      <c r="H996" s="10"/>
      <c r="I996" s="10"/>
    </row>
    <row r="997" spans="1:9" ht="54" customHeight="1" x14ac:dyDescent="0.25">
      <c r="A997" s="10">
        <v>55</v>
      </c>
      <c r="B997" s="2" t="s">
        <v>2267</v>
      </c>
      <c r="C997" s="3" t="s">
        <v>6</v>
      </c>
      <c r="D997" s="10"/>
      <c r="E997" s="10"/>
      <c r="F997" s="10"/>
      <c r="G997" s="10" t="s">
        <v>6</v>
      </c>
      <c r="H997" s="10"/>
      <c r="I997" s="10"/>
    </row>
    <row r="998" spans="1:9" ht="59.25" customHeight="1" x14ac:dyDescent="0.25">
      <c r="A998" s="10">
        <v>56</v>
      </c>
      <c r="B998" s="2" t="s">
        <v>2268</v>
      </c>
      <c r="C998" s="3" t="s">
        <v>6</v>
      </c>
      <c r="D998" s="10"/>
      <c r="E998" s="10"/>
      <c r="F998" s="10"/>
      <c r="G998" s="10" t="s">
        <v>6</v>
      </c>
      <c r="H998" s="10"/>
      <c r="I998" s="10"/>
    </row>
    <row r="999" spans="1:9" ht="46.5" customHeight="1" x14ac:dyDescent="0.25">
      <c r="A999" s="10">
        <v>57</v>
      </c>
      <c r="B999" s="2" t="s">
        <v>2269</v>
      </c>
      <c r="C999" s="3" t="s">
        <v>6</v>
      </c>
      <c r="D999" s="10"/>
      <c r="E999" s="10"/>
      <c r="F999" s="10"/>
      <c r="G999" s="10" t="s">
        <v>6</v>
      </c>
      <c r="H999" s="10"/>
      <c r="I999" s="10"/>
    </row>
    <row r="1000" spans="1:9" ht="51" customHeight="1" x14ac:dyDescent="0.25">
      <c r="A1000" s="10">
        <v>58</v>
      </c>
      <c r="B1000" s="2" t="s">
        <v>2270</v>
      </c>
      <c r="C1000" s="3" t="s">
        <v>6</v>
      </c>
      <c r="D1000" s="10"/>
      <c r="E1000" s="10"/>
      <c r="F1000" s="10"/>
      <c r="G1000" s="10" t="s">
        <v>6</v>
      </c>
      <c r="H1000" s="10"/>
      <c r="I1000" s="10"/>
    </row>
    <row r="1001" spans="1:9" ht="57.75" customHeight="1" x14ac:dyDescent="0.25">
      <c r="A1001" s="10">
        <v>59</v>
      </c>
      <c r="B1001" s="2" t="s">
        <v>2271</v>
      </c>
      <c r="C1001" s="3"/>
      <c r="D1001" s="10" t="s">
        <v>6</v>
      </c>
      <c r="E1001" s="3" t="s">
        <v>1114</v>
      </c>
      <c r="F1001" s="10"/>
      <c r="G1001" s="10" t="s">
        <v>6</v>
      </c>
      <c r="H1001" s="10"/>
      <c r="I1001" s="10"/>
    </row>
    <row r="1002" spans="1:9" ht="54.75" customHeight="1" x14ac:dyDescent="0.25">
      <c r="A1002" s="10">
        <v>60</v>
      </c>
      <c r="B1002" s="2" t="s">
        <v>2272</v>
      </c>
      <c r="C1002" s="3" t="s">
        <v>6</v>
      </c>
      <c r="D1002" s="10"/>
      <c r="E1002" s="10"/>
      <c r="F1002" s="10"/>
      <c r="G1002" s="10" t="s">
        <v>6</v>
      </c>
      <c r="H1002" s="10"/>
      <c r="I1002" s="10"/>
    </row>
    <row r="1003" spans="1:9" ht="77.25" customHeight="1" x14ac:dyDescent="0.25">
      <c r="A1003" s="10">
        <v>61</v>
      </c>
      <c r="B1003" s="2" t="s">
        <v>2273</v>
      </c>
      <c r="C1003" s="3"/>
      <c r="D1003" s="10" t="s">
        <v>6</v>
      </c>
      <c r="E1003" s="3" t="s">
        <v>1115</v>
      </c>
      <c r="F1003" s="10"/>
      <c r="G1003" s="10" t="s">
        <v>6</v>
      </c>
      <c r="H1003" s="10"/>
      <c r="I1003" s="10"/>
    </row>
    <row r="1004" spans="1:9" ht="60" customHeight="1" x14ac:dyDescent="0.25">
      <c r="A1004" s="10">
        <v>62</v>
      </c>
      <c r="B1004" s="2" t="s">
        <v>2274</v>
      </c>
      <c r="C1004" s="3" t="s">
        <v>6</v>
      </c>
      <c r="D1004" s="10"/>
      <c r="E1004" s="10"/>
      <c r="F1004" s="10"/>
      <c r="G1004" s="10" t="s">
        <v>6</v>
      </c>
      <c r="H1004" s="10"/>
      <c r="I1004" s="10"/>
    </row>
    <row r="1005" spans="1:9" ht="54.75" customHeight="1" x14ac:dyDescent="0.25">
      <c r="A1005" s="10">
        <v>63</v>
      </c>
      <c r="B1005" s="2" t="s">
        <v>2275</v>
      </c>
      <c r="C1005" s="115"/>
      <c r="D1005" s="10" t="s">
        <v>6</v>
      </c>
      <c r="E1005" s="3" t="s">
        <v>1114</v>
      </c>
      <c r="F1005" s="10"/>
      <c r="G1005" s="10" t="s">
        <v>6</v>
      </c>
      <c r="H1005" s="10"/>
      <c r="I1005" s="10"/>
    </row>
    <row r="1006" spans="1:9" ht="72" customHeight="1" x14ac:dyDescent="0.25">
      <c r="A1006" s="10">
        <v>64</v>
      </c>
      <c r="B1006" s="2" t="s">
        <v>2276</v>
      </c>
      <c r="C1006" s="3" t="s">
        <v>6</v>
      </c>
      <c r="D1006" s="10"/>
      <c r="E1006" s="10"/>
      <c r="F1006" s="10"/>
      <c r="G1006" s="10" t="s">
        <v>6</v>
      </c>
      <c r="H1006" s="10"/>
      <c r="I1006" s="10"/>
    </row>
    <row r="1007" spans="1:9" ht="73.5" customHeight="1" x14ac:dyDescent="0.25">
      <c r="A1007" s="10">
        <v>65</v>
      </c>
      <c r="B1007" s="2" t="s">
        <v>2277</v>
      </c>
      <c r="C1007" s="3" t="s">
        <v>6</v>
      </c>
      <c r="D1007" s="10"/>
      <c r="E1007" s="10"/>
      <c r="F1007" s="10"/>
      <c r="G1007" s="10" t="s">
        <v>6</v>
      </c>
      <c r="H1007" s="10"/>
      <c r="I1007" s="10"/>
    </row>
    <row r="1008" spans="1:9" ht="81.75" customHeight="1" x14ac:dyDescent="0.25">
      <c r="A1008" s="10">
        <v>66</v>
      </c>
      <c r="B1008" s="2" t="s">
        <v>2278</v>
      </c>
      <c r="C1008" s="3"/>
      <c r="D1008" s="10" t="s">
        <v>6</v>
      </c>
      <c r="E1008" s="3" t="s">
        <v>1114</v>
      </c>
      <c r="F1008" s="10"/>
      <c r="G1008" s="10" t="s">
        <v>6</v>
      </c>
      <c r="H1008" s="10"/>
      <c r="I1008" s="10"/>
    </row>
    <row r="1009" spans="1:9" ht="79.5" customHeight="1" x14ac:dyDescent="0.25">
      <c r="A1009" s="10">
        <v>67</v>
      </c>
      <c r="B1009" s="2" t="s">
        <v>2279</v>
      </c>
      <c r="C1009" s="3" t="s">
        <v>6</v>
      </c>
      <c r="D1009" s="10"/>
      <c r="E1009" s="10"/>
      <c r="F1009" s="10"/>
      <c r="G1009" s="10" t="s">
        <v>6</v>
      </c>
      <c r="H1009" s="10"/>
      <c r="I1009" s="10"/>
    </row>
    <row r="1010" spans="1:9" ht="45.75" customHeight="1" x14ac:dyDescent="0.25">
      <c r="A1010" s="10">
        <v>68</v>
      </c>
      <c r="B1010" s="2" t="s">
        <v>2280</v>
      </c>
      <c r="C1010" s="3"/>
      <c r="D1010" s="10" t="s">
        <v>6</v>
      </c>
      <c r="E1010" s="3" t="s">
        <v>1114</v>
      </c>
      <c r="F1010" s="10"/>
      <c r="G1010" s="10" t="s">
        <v>6</v>
      </c>
      <c r="H1010" s="10"/>
      <c r="I1010" s="10"/>
    </row>
    <row r="1011" spans="1:9" ht="54.75" customHeight="1" x14ac:dyDescent="0.25">
      <c r="A1011" s="10">
        <v>69</v>
      </c>
      <c r="B1011" s="2" t="s">
        <v>2281</v>
      </c>
      <c r="C1011" s="3" t="s">
        <v>6</v>
      </c>
      <c r="D1011" s="10"/>
      <c r="E1011" s="10"/>
      <c r="F1011" s="10"/>
      <c r="G1011" s="10" t="s">
        <v>6</v>
      </c>
      <c r="H1011" s="10"/>
      <c r="I1011" s="10"/>
    </row>
    <row r="1012" spans="1:9" ht="63" customHeight="1" x14ac:dyDescent="0.25">
      <c r="A1012" s="10">
        <v>70</v>
      </c>
      <c r="B1012" s="2" t="s">
        <v>2282</v>
      </c>
      <c r="C1012" s="3" t="s">
        <v>6</v>
      </c>
      <c r="D1012" s="10"/>
      <c r="E1012" s="10"/>
      <c r="F1012" s="10"/>
      <c r="G1012" s="10" t="s">
        <v>6</v>
      </c>
      <c r="H1012" s="10"/>
      <c r="I1012" s="10"/>
    </row>
    <row r="1013" spans="1:9" ht="40.5" customHeight="1" x14ac:dyDescent="0.25">
      <c r="A1013" s="10">
        <v>71</v>
      </c>
      <c r="B1013" s="2" t="s">
        <v>2283</v>
      </c>
      <c r="C1013" s="3" t="s">
        <v>6</v>
      </c>
      <c r="D1013" s="10"/>
      <c r="E1013" s="10"/>
      <c r="F1013" s="10"/>
      <c r="G1013" s="10" t="s">
        <v>6</v>
      </c>
      <c r="H1013" s="10"/>
      <c r="I1013" s="10"/>
    </row>
    <row r="1014" spans="1:9" ht="60" customHeight="1" x14ac:dyDescent="0.25">
      <c r="A1014" s="10">
        <v>72</v>
      </c>
      <c r="B1014" s="2" t="s">
        <v>2284</v>
      </c>
      <c r="C1014" s="3"/>
      <c r="D1014" s="10" t="s">
        <v>6</v>
      </c>
      <c r="E1014" s="3" t="s">
        <v>1114</v>
      </c>
      <c r="F1014" s="10"/>
      <c r="G1014" s="10" t="s">
        <v>6</v>
      </c>
      <c r="H1014" s="10"/>
      <c r="I1014" s="10"/>
    </row>
    <row r="1015" spans="1:9" ht="56.25" customHeight="1" x14ac:dyDescent="0.25">
      <c r="A1015" s="10">
        <v>73</v>
      </c>
      <c r="B1015" s="2" t="s">
        <v>2285</v>
      </c>
      <c r="C1015" s="3" t="s">
        <v>6</v>
      </c>
      <c r="D1015" s="10"/>
      <c r="E1015" s="10"/>
      <c r="F1015" s="10"/>
      <c r="G1015" s="10" t="s">
        <v>6</v>
      </c>
      <c r="H1015" s="10"/>
      <c r="I1015" s="10"/>
    </row>
    <row r="1016" spans="1:9" ht="63" customHeight="1" x14ac:dyDescent="0.25">
      <c r="A1016" s="10">
        <v>74</v>
      </c>
      <c r="B1016" s="2" t="s">
        <v>2286</v>
      </c>
      <c r="C1016" s="3" t="s">
        <v>6</v>
      </c>
      <c r="D1016" s="10"/>
      <c r="E1016" s="10"/>
      <c r="F1016" s="10"/>
      <c r="G1016" s="10" t="s">
        <v>6</v>
      </c>
      <c r="H1016" s="10"/>
      <c r="I1016" s="10"/>
    </row>
    <row r="1017" spans="1:9" ht="78.75" customHeight="1" x14ac:dyDescent="0.25">
      <c r="A1017" s="10">
        <v>75</v>
      </c>
      <c r="B1017" s="2" t="s">
        <v>2287</v>
      </c>
      <c r="C1017" s="115"/>
      <c r="D1017" s="10" t="s">
        <v>6</v>
      </c>
      <c r="E1017" s="3" t="s">
        <v>1116</v>
      </c>
      <c r="F1017" s="10"/>
      <c r="G1017" s="10" t="s">
        <v>6</v>
      </c>
      <c r="H1017" s="10"/>
      <c r="I1017" s="10"/>
    </row>
    <row r="1018" spans="1:9" ht="55.5" customHeight="1" x14ac:dyDescent="0.25">
      <c r="A1018" s="10">
        <v>76</v>
      </c>
      <c r="B1018" s="2" t="s">
        <v>2288</v>
      </c>
      <c r="C1018" s="3"/>
      <c r="D1018" s="10" t="s">
        <v>6</v>
      </c>
      <c r="E1018" s="3" t="s">
        <v>1114</v>
      </c>
      <c r="F1018" s="10"/>
      <c r="G1018" s="10" t="s">
        <v>6</v>
      </c>
      <c r="H1018" s="10"/>
      <c r="I1018" s="10"/>
    </row>
    <row r="1019" spans="1:9" ht="56.25" customHeight="1" x14ac:dyDescent="0.25">
      <c r="A1019" s="10">
        <v>77</v>
      </c>
      <c r="B1019" s="2" t="s">
        <v>2289</v>
      </c>
      <c r="C1019" s="3"/>
      <c r="D1019" s="10" t="s">
        <v>6</v>
      </c>
      <c r="E1019" s="3" t="s">
        <v>1114</v>
      </c>
      <c r="F1019" s="10"/>
      <c r="G1019" s="10" t="s">
        <v>6</v>
      </c>
      <c r="H1019" s="10"/>
      <c r="I1019" s="10"/>
    </row>
    <row r="1020" spans="1:9" ht="23.25" customHeight="1" x14ac:dyDescent="0.25">
      <c r="A1020" s="116"/>
      <c r="B1020" s="1" t="s">
        <v>1432</v>
      </c>
      <c r="C1020" s="6">
        <f>COUNTA(C1021:C1030)</f>
        <v>5</v>
      </c>
      <c r="D1020" s="6">
        <f>COUNTA(D1021:D1030)</f>
        <v>5</v>
      </c>
      <c r="E1020" s="6"/>
      <c r="F1020" s="6">
        <f t="shared" ref="F1020:H1020" si="197">COUNTA(F1021:F1030)</f>
        <v>0</v>
      </c>
      <c r="G1020" s="6">
        <f t="shared" si="197"/>
        <v>10</v>
      </c>
      <c r="H1020" s="6">
        <f t="shared" si="197"/>
        <v>0</v>
      </c>
      <c r="I1020" s="10"/>
    </row>
    <row r="1021" spans="1:9" ht="23.25" customHeight="1" x14ac:dyDescent="0.25">
      <c r="A1021" s="10">
        <v>78</v>
      </c>
      <c r="B1021" s="2" t="s">
        <v>2290</v>
      </c>
      <c r="C1021" s="3" t="s">
        <v>6</v>
      </c>
      <c r="D1021" s="10"/>
      <c r="E1021" s="10"/>
      <c r="F1021" s="10"/>
      <c r="G1021" s="10" t="s">
        <v>6</v>
      </c>
      <c r="H1021" s="10"/>
      <c r="I1021" s="10"/>
    </row>
    <row r="1022" spans="1:9" ht="23.25" customHeight="1" x14ac:dyDescent="0.25">
      <c r="A1022" s="10">
        <v>79</v>
      </c>
      <c r="B1022" s="2" t="s">
        <v>2291</v>
      </c>
      <c r="C1022" s="3" t="s">
        <v>6</v>
      </c>
      <c r="D1022" s="10"/>
      <c r="E1022" s="10"/>
      <c r="F1022" s="10"/>
      <c r="G1022" s="10" t="s">
        <v>6</v>
      </c>
      <c r="H1022" s="10"/>
      <c r="I1022" s="10"/>
    </row>
    <row r="1023" spans="1:9" ht="23.25" customHeight="1" x14ac:dyDescent="0.25">
      <c r="A1023" s="10">
        <v>80</v>
      </c>
      <c r="B1023" s="2" t="s">
        <v>2292</v>
      </c>
      <c r="C1023" s="3" t="s">
        <v>6</v>
      </c>
      <c r="D1023" s="10"/>
      <c r="E1023" s="10"/>
      <c r="F1023" s="10"/>
      <c r="G1023" s="10" t="s">
        <v>6</v>
      </c>
      <c r="H1023" s="10"/>
      <c r="I1023" s="10"/>
    </row>
    <row r="1024" spans="1:9" ht="23.25" customHeight="1" x14ac:dyDescent="0.25">
      <c r="A1024" s="10">
        <v>81</v>
      </c>
      <c r="B1024" s="2" t="s">
        <v>2293</v>
      </c>
      <c r="C1024" s="3" t="s">
        <v>6</v>
      </c>
      <c r="D1024" s="10"/>
      <c r="E1024" s="10"/>
      <c r="F1024" s="10"/>
      <c r="G1024" s="10" t="s">
        <v>6</v>
      </c>
      <c r="H1024" s="10"/>
      <c r="I1024" s="10"/>
    </row>
    <row r="1025" spans="1:9" ht="53.25" customHeight="1" x14ac:dyDescent="0.25">
      <c r="A1025" s="10">
        <v>82</v>
      </c>
      <c r="B1025" s="2" t="s">
        <v>2294</v>
      </c>
      <c r="C1025" s="3"/>
      <c r="D1025" s="10" t="s">
        <v>6</v>
      </c>
      <c r="E1025" s="3" t="s">
        <v>1117</v>
      </c>
      <c r="F1025" s="10"/>
      <c r="G1025" s="10" t="s">
        <v>6</v>
      </c>
      <c r="H1025" s="10"/>
      <c r="I1025" s="10"/>
    </row>
    <row r="1026" spans="1:9" ht="50.25" customHeight="1" x14ac:dyDescent="0.25">
      <c r="A1026" s="10">
        <v>83</v>
      </c>
      <c r="B1026" s="2" t="s">
        <v>2295</v>
      </c>
      <c r="C1026" s="3"/>
      <c r="D1026" s="10" t="s">
        <v>6</v>
      </c>
      <c r="E1026" s="3" t="s">
        <v>1117</v>
      </c>
      <c r="F1026" s="10"/>
      <c r="G1026" s="10" t="s">
        <v>6</v>
      </c>
      <c r="H1026" s="10"/>
      <c r="I1026" s="10"/>
    </row>
    <row r="1027" spans="1:9" ht="51.75" customHeight="1" x14ac:dyDescent="0.25">
      <c r="A1027" s="10">
        <v>84</v>
      </c>
      <c r="B1027" s="2" t="s">
        <v>2296</v>
      </c>
      <c r="C1027" s="3"/>
      <c r="D1027" s="10" t="s">
        <v>6</v>
      </c>
      <c r="E1027" s="3" t="s">
        <v>1117</v>
      </c>
      <c r="F1027" s="10"/>
      <c r="G1027" s="10" t="s">
        <v>6</v>
      </c>
      <c r="H1027" s="10"/>
      <c r="I1027" s="10"/>
    </row>
    <row r="1028" spans="1:9" ht="37.5" customHeight="1" x14ac:dyDescent="0.25">
      <c r="A1028" s="10">
        <v>85</v>
      </c>
      <c r="B1028" s="2" t="s">
        <v>2297</v>
      </c>
      <c r="C1028" s="3" t="s">
        <v>6</v>
      </c>
      <c r="D1028" s="10"/>
      <c r="E1028" s="10"/>
      <c r="F1028" s="10"/>
      <c r="G1028" s="10" t="s">
        <v>6</v>
      </c>
      <c r="H1028" s="10"/>
      <c r="I1028" s="10"/>
    </row>
    <row r="1029" spans="1:9" ht="58.5" customHeight="1" x14ac:dyDescent="0.25">
      <c r="A1029" s="10">
        <v>86</v>
      </c>
      <c r="B1029" s="2" t="s">
        <v>2298</v>
      </c>
      <c r="C1029" s="3"/>
      <c r="D1029" s="10" t="s">
        <v>6</v>
      </c>
      <c r="E1029" s="3" t="s">
        <v>1117</v>
      </c>
      <c r="F1029" s="10"/>
      <c r="G1029" s="10" t="s">
        <v>6</v>
      </c>
      <c r="H1029" s="10"/>
      <c r="I1029" s="10"/>
    </row>
    <row r="1030" spans="1:9" ht="51" customHeight="1" x14ac:dyDescent="0.25">
      <c r="A1030" s="10">
        <v>87</v>
      </c>
      <c r="B1030" s="2" t="s">
        <v>2299</v>
      </c>
      <c r="C1030" s="3"/>
      <c r="D1030" s="10" t="s">
        <v>6</v>
      </c>
      <c r="E1030" s="3" t="s">
        <v>1117</v>
      </c>
      <c r="F1030" s="10"/>
      <c r="G1030" s="117" t="s">
        <v>6</v>
      </c>
      <c r="H1030" s="10"/>
      <c r="I1030" s="10"/>
    </row>
    <row r="1031" spans="1:9" ht="27" customHeight="1" x14ac:dyDescent="0.25">
      <c r="A1031" s="118"/>
      <c r="B1031" s="1" t="s">
        <v>1433</v>
      </c>
      <c r="C1031" s="6">
        <f>COUNTA(C1032:C1034)</f>
        <v>2</v>
      </c>
      <c r="D1031" s="6">
        <f>COUNTA(D1032:D1034)</f>
        <v>1</v>
      </c>
      <c r="E1031" s="113"/>
      <c r="F1031" s="113">
        <f t="shared" ref="F1031:H1031" si="198">COUNTA(F1032:F1034)</f>
        <v>2</v>
      </c>
      <c r="G1031" s="113">
        <f t="shared" si="198"/>
        <v>1</v>
      </c>
      <c r="H1031" s="113">
        <f t="shared" si="198"/>
        <v>2</v>
      </c>
      <c r="I1031" s="10"/>
    </row>
    <row r="1032" spans="1:9" ht="93.75" customHeight="1" x14ac:dyDescent="0.25">
      <c r="A1032" s="10">
        <v>88</v>
      </c>
      <c r="B1032" s="2" t="s">
        <v>530</v>
      </c>
      <c r="C1032" s="3"/>
      <c r="D1032" s="10" t="s">
        <v>6</v>
      </c>
      <c r="E1032" s="3" t="s">
        <v>1118</v>
      </c>
      <c r="F1032" s="10" t="s">
        <v>6</v>
      </c>
      <c r="G1032" s="10"/>
      <c r="H1032" s="10" t="s">
        <v>6</v>
      </c>
      <c r="I1032" s="10"/>
    </row>
    <row r="1033" spans="1:9" ht="22.5" customHeight="1" x14ac:dyDescent="0.25">
      <c r="A1033" s="10">
        <v>89</v>
      </c>
      <c r="B1033" s="2" t="s">
        <v>1119</v>
      </c>
      <c r="C1033" s="3" t="s">
        <v>6</v>
      </c>
      <c r="D1033" s="10"/>
      <c r="E1033" s="10"/>
      <c r="F1033" s="10" t="s">
        <v>6</v>
      </c>
      <c r="G1033" s="10"/>
      <c r="H1033" s="10" t="s">
        <v>6</v>
      </c>
      <c r="I1033" s="10"/>
    </row>
    <row r="1034" spans="1:9" ht="22.5" customHeight="1" x14ac:dyDescent="0.25">
      <c r="A1034" s="10">
        <v>90</v>
      </c>
      <c r="B1034" s="2" t="s">
        <v>531</v>
      </c>
      <c r="C1034" s="3" t="s">
        <v>6</v>
      </c>
      <c r="D1034" s="10"/>
      <c r="E1034" s="10"/>
      <c r="F1034" s="10"/>
      <c r="G1034" s="10" t="s">
        <v>6</v>
      </c>
      <c r="H1034" s="10"/>
      <c r="I1034" s="10"/>
    </row>
    <row r="1035" spans="1:9" ht="36.75" customHeight="1" x14ac:dyDescent="0.25">
      <c r="A1035" s="6" t="s">
        <v>1403</v>
      </c>
      <c r="B1035" s="88" t="s">
        <v>2043</v>
      </c>
      <c r="C1035" s="116">
        <f>C1036+C1043+C1053+C1062</f>
        <v>5</v>
      </c>
      <c r="D1035" s="116">
        <f t="shared" ref="D1035" si="199">D1036+D1043+D1053+D1062</f>
        <v>26</v>
      </c>
      <c r="E1035" s="116"/>
      <c r="F1035" s="116">
        <f t="shared" ref="F1035:H1035" si="200">F1036+F1043+F1053+F1062</f>
        <v>0</v>
      </c>
      <c r="G1035" s="116">
        <f t="shared" si="200"/>
        <v>31</v>
      </c>
      <c r="H1035" s="116">
        <f t="shared" si="200"/>
        <v>0</v>
      </c>
      <c r="I1035" s="116"/>
    </row>
    <row r="1036" spans="1:9" ht="36.75" customHeight="1" x14ac:dyDescent="0.25">
      <c r="A1036" s="116"/>
      <c r="B1036" s="1" t="s">
        <v>1434</v>
      </c>
      <c r="C1036" s="6">
        <f>COUNTA(C1037:C1042)</f>
        <v>0</v>
      </c>
      <c r="D1036" s="6">
        <f>COUNTA(D1037:D1042)</f>
        <v>6</v>
      </c>
      <c r="E1036" s="6"/>
      <c r="F1036" s="6">
        <f t="shared" ref="F1036:H1036" si="201">COUNTA(F1037:F1042)</f>
        <v>0</v>
      </c>
      <c r="G1036" s="6">
        <f t="shared" si="201"/>
        <v>6</v>
      </c>
      <c r="H1036" s="6">
        <f t="shared" si="201"/>
        <v>0</v>
      </c>
      <c r="I1036" s="10"/>
    </row>
    <row r="1037" spans="1:9" ht="75.75" customHeight="1" x14ac:dyDescent="0.25">
      <c r="A1037" s="10">
        <v>1</v>
      </c>
      <c r="B1037" s="2" t="s">
        <v>2213</v>
      </c>
      <c r="C1037" s="115"/>
      <c r="D1037" s="10" t="s">
        <v>6</v>
      </c>
      <c r="E1037" s="3" t="s">
        <v>1120</v>
      </c>
      <c r="F1037" s="10"/>
      <c r="G1037" s="10" t="s">
        <v>6</v>
      </c>
      <c r="H1037" s="10"/>
      <c r="I1037" s="10"/>
    </row>
    <row r="1038" spans="1:9" ht="75.75" customHeight="1" x14ac:dyDescent="0.25">
      <c r="A1038" s="10">
        <v>2</v>
      </c>
      <c r="B1038" s="2" t="s">
        <v>2214</v>
      </c>
      <c r="C1038" s="115"/>
      <c r="D1038" s="10" t="s">
        <v>6</v>
      </c>
      <c r="E1038" s="3" t="s">
        <v>1121</v>
      </c>
      <c r="F1038" s="10"/>
      <c r="G1038" s="10" t="s">
        <v>6</v>
      </c>
      <c r="H1038" s="10"/>
      <c r="I1038" s="10"/>
    </row>
    <row r="1039" spans="1:9" ht="69" customHeight="1" x14ac:dyDescent="0.25">
      <c r="A1039" s="10">
        <v>3</v>
      </c>
      <c r="B1039" s="2" t="s">
        <v>2300</v>
      </c>
      <c r="C1039" s="115"/>
      <c r="D1039" s="10" t="s">
        <v>6</v>
      </c>
      <c r="E1039" s="3" t="s">
        <v>1122</v>
      </c>
      <c r="F1039" s="10"/>
      <c r="G1039" s="10" t="s">
        <v>6</v>
      </c>
      <c r="H1039" s="10"/>
      <c r="I1039" s="10"/>
    </row>
    <row r="1040" spans="1:9" ht="68.25" customHeight="1" x14ac:dyDescent="0.25">
      <c r="A1040" s="10">
        <v>4</v>
      </c>
      <c r="B1040" s="2" t="s">
        <v>2216</v>
      </c>
      <c r="C1040" s="115"/>
      <c r="D1040" s="10" t="s">
        <v>6</v>
      </c>
      <c r="E1040" s="3" t="s">
        <v>1123</v>
      </c>
      <c r="F1040" s="10"/>
      <c r="G1040" s="10" t="s">
        <v>6</v>
      </c>
      <c r="H1040" s="10"/>
      <c r="I1040" s="10"/>
    </row>
    <row r="1041" spans="1:9" ht="78" customHeight="1" x14ac:dyDescent="0.25">
      <c r="A1041" s="10">
        <v>5</v>
      </c>
      <c r="B1041" s="2" t="s">
        <v>2217</v>
      </c>
      <c r="C1041" s="3"/>
      <c r="D1041" s="10" t="s">
        <v>6</v>
      </c>
      <c r="E1041" s="3" t="s">
        <v>1124</v>
      </c>
      <c r="F1041" s="10"/>
      <c r="G1041" s="10" t="s">
        <v>6</v>
      </c>
      <c r="H1041" s="10"/>
      <c r="I1041" s="10"/>
    </row>
    <row r="1042" spans="1:9" ht="73.5" customHeight="1" x14ac:dyDescent="0.25">
      <c r="A1042" s="10">
        <v>6</v>
      </c>
      <c r="B1042" s="2" t="s">
        <v>2301</v>
      </c>
      <c r="C1042" s="3"/>
      <c r="D1042" s="10" t="s">
        <v>6</v>
      </c>
      <c r="E1042" s="3" t="s">
        <v>1125</v>
      </c>
      <c r="F1042" s="10"/>
      <c r="G1042" s="10" t="s">
        <v>6</v>
      </c>
      <c r="H1042" s="10"/>
      <c r="I1042" s="10"/>
    </row>
    <row r="1043" spans="1:9" ht="24.75" customHeight="1" x14ac:dyDescent="0.25">
      <c r="A1043" s="116"/>
      <c r="B1043" s="1" t="s">
        <v>1435</v>
      </c>
      <c r="C1043" s="6">
        <f>COUNTA(C1044:C1052)</f>
        <v>0</v>
      </c>
      <c r="D1043" s="6">
        <f>COUNTA(D1044:D1052)</f>
        <v>9</v>
      </c>
      <c r="E1043" s="6"/>
      <c r="F1043" s="6">
        <f t="shared" ref="F1043:H1043" si="202">COUNTA(F1044:F1052)</f>
        <v>0</v>
      </c>
      <c r="G1043" s="6">
        <f t="shared" si="202"/>
        <v>9</v>
      </c>
      <c r="H1043" s="6">
        <f t="shared" si="202"/>
        <v>0</v>
      </c>
      <c r="I1043" s="10"/>
    </row>
    <row r="1044" spans="1:9" ht="96.75" customHeight="1" x14ac:dyDescent="0.25">
      <c r="A1044" s="10">
        <v>7</v>
      </c>
      <c r="B1044" s="2" t="s">
        <v>2225</v>
      </c>
      <c r="C1044" s="3"/>
      <c r="D1044" s="10" t="s">
        <v>6</v>
      </c>
      <c r="E1044" s="3" t="s">
        <v>1126</v>
      </c>
      <c r="F1044" s="10"/>
      <c r="G1044" s="10" t="s">
        <v>6</v>
      </c>
      <c r="H1044" s="10"/>
      <c r="I1044" s="10"/>
    </row>
    <row r="1045" spans="1:9" ht="86.25" customHeight="1" x14ac:dyDescent="0.25">
      <c r="A1045" s="10">
        <v>8</v>
      </c>
      <c r="B1045" s="2" t="s">
        <v>2226</v>
      </c>
      <c r="C1045" s="3"/>
      <c r="D1045" s="10" t="s">
        <v>6</v>
      </c>
      <c r="E1045" s="3" t="s">
        <v>1127</v>
      </c>
      <c r="F1045" s="10"/>
      <c r="G1045" s="10" t="s">
        <v>6</v>
      </c>
      <c r="H1045" s="10"/>
      <c r="I1045" s="10"/>
    </row>
    <row r="1046" spans="1:9" ht="58.5" customHeight="1" x14ac:dyDescent="0.25">
      <c r="A1046" s="10">
        <v>9</v>
      </c>
      <c r="B1046" s="2" t="s">
        <v>2227</v>
      </c>
      <c r="C1046" s="3"/>
      <c r="D1046" s="10" t="s">
        <v>6</v>
      </c>
      <c r="E1046" s="3" t="s">
        <v>1128</v>
      </c>
      <c r="F1046" s="10"/>
      <c r="G1046" s="10" t="s">
        <v>6</v>
      </c>
      <c r="H1046" s="10"/>
      <c r="I1046" s="10"/>
    </row>
    <row r="1047" spans="1:9" ht="72.75" customHeight="1" x14ac:dyDescent="0.25">
      <c r="A1047" s="10">
        <v>10</v>
      </c>
      <c r="B1047" s="2" t="s">
        <v>2228</v>
      </c>
      <c r="C1047" s="3"/>
      <c r="D1047" s="10" t="s">
        <v>6</v>
      </c>
      <c r="E1047" s="3" t="s">
        <v>1129</v>
      </c>
      <c r="F1047" s="10"/>
      <c r="G1047" s="10" t="s">
        <v>6</v>
      </c>
      <c r="H1047" s="10"/>
      <c r="I1047" s="10"/>
    </row>
    <row r="1048" spans="1:9" ht="52.5" customHeight="1" x14ac:dyDescent="0.25">
      <c r="A1048" s="10">
        <v>11</v>
      </c>
      <c r="B1048" s="2" t="s">
        <v>2229</v>
      </c>
      <c r="C1048" s="3"/>
      <c r="D1048" s="10" t="s">
        <v>6</v>
      </c>
      <c r="E1048" s="3" t="s">
        <v>1107</v>
      </c>
      <c r="F1048" s="10"/>
      <c r="G1048" s="10" t="s">
        <v>6</v>
      </c>
      <c r="H1048" s="10"/>
      <c r="I1048" s="10"/>
    </row>
    <row r="1049" spans="1:9" ht="52.5" customHeight="1" x14ac:dyDescent="0.25">
      <c r="A1049" s="10">
        <v>12</v>
      </c>
      <c r="B1049" s="2" t="s">
        <v>2230</v>
      </c>
      <c r="C1049" s="3"/>
      <c r="D1049" s="10" t="s">
        <v>6</v>
      </c>
      <c r="E1049" s="3" t="s">
        <v>1107</v>
      </c>
      <c r="F1049" s="10"/>
      <c r="G1049" s="10" t="s">
        <v>6</v>
      </c>
      <c r="H1049" s="10"/>
      <c r="I1049" s="10"/>
    </row>
    <row r="1050" spans="1:9" ht="63" customHeight="1" x14ac:dyDescent="0.25">
      <c r="A1050" s="10">
        <v>13</v>
      </c>
      <c r="B1050" s="2" t="s">
        <v>2231</v>
      </c>
      <c r="C1050" s="3"/>
      <c r="D1050" s="10" t="s">
        <v>6</v>
      </c>
      <c r="E1050" s="3" t="s">
        <v>1107</v>
      </c>
      <c r="F1050" s="10"/>
      <c r="G1050" s="10" t="s">
        <v>6</v>
      </c>
      <c r="H1050" s="10"/>
      <c r="I1050" s="10"/>
    </row>
    <row r="1051" spans="1:9" ht="78.75" customHeight="1" x14ac:dyDescent="0.25">
      <c r="A1051" s="10">
        <v>14</v>
      </c>
      <c r="B1051" s="2" t="s">
        <v>2302</v>
      </c>
      <c r="C1051" s="3"/>
      <c r="D1051" s="10" t="s">
        <v>6</v>
      </c>
      <c r="E1051" s="3" t="s">
        <v>1130</v>
      </c>
      <c r="F1051" s="10"/>
      <c r="G1051" s="10" t="s">
        <v>6</v>
      </c>
      <c r="H1051" s="10"/>
      <c r="I1051" s="10"/>
    </row>
    <row r="1052" spans="1:9" ht="77.25" customHeight="1" x14ac:dyDescent="0.25">
      <c r="A1052" s="10">
        <v>15</v>
      </c>
      <c r="B1052" s="2" t="s">
        <v>2303</v>
      </c>
      <c r="C1052" s="3"/>
      <c r="D1052" s="10" t="s">
        <v>6</v>
      </c>
      <c r="E1052" s="3" t="s">
        <v>1130</v>
      </c>
      <c r="F1052" s="10"/>
      <c r="G1052" s="10" t="s">
        <v>6</v>
      </c>
      <c r="H1052" s="10"/>
      <c r="I1052" s="10"/>
    </row>
    <row r="1053" spans="1:9" ht="30" customHeight="1" x14ac:dyDescent="0.25">
      <c r="A1053" s="116"/>
      <c r="B1053" s="1" t="s">
        <v>1436</v>
      </c>
      <c r="C1053" s="6">
        <f>COUNTA(C1054:C1061)</f>
        <v>5</v>
      </c>
      <c r="D1053" s="6">
        <f t="shared" ref="D1053" si="203">COUNTA(D1054:D1061)</f>
        <v>3</v>
      </c>
      <c r="E1053" s="6"/>
      <c r="F1053" s="6">
        <f t="shared" ref="F1053:H1053" si="204">COUNTA(F1054:F1061)</f>
        <v>0</v>
      </c>
      <c r="G1053" s="6">
        <f t="shared" si="204"/>
        <v>8</v>
      </c>
      <c r="H1053" s="6">
        <f t="shared" si="204"/>
        <v>0</v>
      </c>
      <c r="I1053" s="10"/>
    </row>
    <row r="1054" spans="1:9" ht="42" customHeight="1" x14ac:dyDescent="0.25">
      <c r="A1054" s="10">
        <v>16</v>
      </c>
      <c r="B1054" s="2" t="s">
        <v>2304</v>
      </c>
      <c r="C1054" s="10" t="s">
        <v>6</v>
      </c>
      <c r="D1054" s="10"/>
      <c r="E1054" s="28"/>
      <c r="F1054" s="10"/>
      <c r="G1054" s="10" t="s">
        <v>6</v>
      </c>
      <c r="H1054" s="10"/>
      <c r="I1054" s="10"/>
    </row>
    <row r="1055" spans="1:9" ht="50.25" customHeight="1" x14ac:dyDescent="0.25">
      <c r="A1055" s="10">
        <v>17</v>
      </c>
      <c r="B1055" s="2" t="s">
        <v>2305</v>
      </c>
      <c r="C1055" s="10" t="s">
        <v>6</v>
      </c>
      <c r="D1055" s="10"/>
      <c r="E1055" s="28"/>
      <c r="F1055" s="10"/>
      <c r="G1055" s="10" t="s">
        <v>6</v>
      </c>
      <c r="H1055" s="10"/>
      <c r="I1055" s="10"/>
    </row>
    <row r="1056" spans="1:9" ht="50.25" customHeight="1" x14ac:dyDescent="0.25">
      <c r="A1056" s="10">
        <v>18</v>
      </c>
      <c r="B1056" s="2" t="s">
        <v>2306</v>
      </c>
      <c r="C1056" s="10" t="s">
        <v>6</v>
      </c>
      <c r="D1056" s="10"/>
      <c r="E1056" s="28"/>
      <c r="F1056" s="10"/>
      <c r="G1056" s="10" t="s">
        <v>6</v>
      </c>
      <c r="H1056" s="10"/>
      <c r="I1056" s="10"/>
    </row>
    <row r="1057" spans="1:9" ht="50.25" customHeight="1" x14ac:dyDescent="0.25">
      <c r="A1057" s="10">
        <v>19</v>
      </c>
      <c r="B1057" s="2" t="s">
        <v>2307</v>
      </c>
      <c r="C1057" s="3"/>
      <c r="D1057" s="10" t="s">
        <v>6</v>
      </c>
      <c r="E1057" s="28" t="s">
        <v>1114</v>
      </c>
      <c r="F1057" s="10"/>
      <c r="G1057" s="10" t="s">
        <v>6</v>
      </c>
      <c r="H1057" s="10"/>
      <c r="I1057" s="10"/>
    </row>
    <row r="1058" spans="1:9" ht="53.25" customHeight="1" x14ac:dyDescent="0.25">
      <c r="A1058" s="10">
        <v>20</v>
      </c>
      <c r="B1058" s="2" t="s">
        <v>2308</v>
      </c>
      <c r="C1058" s="3"/>
      <c r="D1058" s="10" t="s">
        <v>6</v>
      </c>
      <c r="E1058" s="28" t="s">
        <v>1114</v>
      </c>
      <c r="F1058" s="10"/>
      <c r="G1058" s="10" t="s">
        <v>6</v>
      </c>
      <c r="H1058" s="10"/>
      <c r="I1058" s="10"/>
    </row>
    <row r="1059" spans="1:9" ht="43.5" customHeight="1" x14ac:dyDescent="0.25">
      <c r="A1059" s="10">
        <v>21</v>
      </c>
      <c r="B1059" s="2" t="s">
        <v>2309</v>
      </c>
      <c r="C1059" s="3"/>
      <c r="D1059" s="10" t="s">
        <v>6</v>
      </c>
      <c r="E1059" s="28" t="s">
        <v>1114</v>
      </c>
      <c r="F1059" s="10"/>
      <c r="G1059" s="10" t="s">
        <v>6</v>
      </c>
      <c r="H1059" s="10"/>
      <c r="I1059" s="10"/>
    </row>
    <row r="1060" spans="1:9" ht="58.5" customHeight="1" x14ac:dyDescent="0.25">
      <c r="A1060" s="10">
        <v>22</v>
      </c>
      <c r="B1060" s="2" t="s">
        <v>2310</v>
      </c>
      <c r="C1060" s="10" t="s">
        <v>6</v>
      </c>
      <c r="D1060" s="10"/>
      <c r="E1060" s="28"/>
      <c r="F1060" s="10"/>
      <c r="G1060" s="10" t="s">
        <v>6</v>
      </c>
      <c r="H1060" s="10"/>
      <c r="I1060" s="10"/>
    </row>
    <row r="1061" spans="1:9" ht="77.25" customHeight="1" x14ac:dyDescent="0.25">
      <c r="A1061" s="10">
        <v>23</v>
      </c>
      <c r="B1061" s="2" t="s">
        <v>2311</v>
      </c>
      <c r="C1061" s="10" t="s">
        <v>6</v>
      </c>
      <c r="D1061" s="10"/>
      <c r="E1061" s="28"/>
      <c r="F1061" s="10"/>
      <c r="G1061" s="10" t="s">
        <v>6</v>
      </c>
      <c r="H1061" s="10"/>
      <c r="I1061" s="10"/>
    </row>
    <row r="1062" spans="1:9" ht="27.75" customHeight="1" x14ac:dyDescent="0.25">
      <c r="A1062" s="116"/>
      <c r="B1062" s="1" t="s">
        <v>1437</v>
      </c>
      <c r="C1062" s="6">
        <f>COUNTA(C1063:C1070)</f>
        <v>0</v>
      </c>
      <c r="D1062" s="6">
        <f t="shared" ref="D1062:H1062" si="205">COUNTA(D1063:D1070)</f>
        <v>8</v>
      </c>
      <c r="E1062" s="6"/>
      <c r="F1062" s="6">
        <f t="shared" si="205"/>
        <v>0</v>
      </c>
      <c r="G1062" s="6">
        <f t="shared" si="205"/>
        <v>8</v>
      </c>
      <c r="H1062" s="6">
        <f t="shared" si="205"/>
        <v>0</v>
      </c>
      <c r="I1062" s="10"/>
    </row>
    <row r="1063" spans="1:9" ht="60.75" customHeight="1" x14ac:dyDescent="0.25">
      <c r="A1063" s="10">
        <v>24</v>
      </c>
      <c r="B1063" s="2" t="s">
        <v>2312</v>
      </c>
      <c r="C1063" s="3"/>
      <c r="D1063" s="10" t="s">
        <v>6</v>
      </c>
      <c r="E1063" s="28" t="s">
        <v>1742</v>
      </c>
      <c r="F1063" s="10"/>
      <c r="G1063" s="10" t="s">
        <v>6</v>
      </c>
      <c r="H1063" s="10"/>
      <c r="I1063" s="10"/>
    </row>
    <row r="1064" spans="1:9" ht="55.5" customHeight="1" x14ac:dyDescent="0.25">
      <c r="A1064" s="10">
        <v>25</v>
      </c>
      <c r="B1064" s="2" t="s">
        <v>2313</v>
      </c>
      <c r="C1064" s="3"/>
      <c r="D1064" s="10" t="s">
        <v>6</v>
      </c>
      <c r="E1064" s="28" t="s">
        <v>1742</v>
      </c>
      <c r="F1064" s="10"/>
      <c r="G1064" s="10" t="s">
        <v>6</v>
      </c>
      <c r="H1064" s="10"/>
      <c r="I1064" s="10"/>
    </row>
    <row r="1065" spans="1:9" ht="36" customHeight="1" x14ac:dyDescent="0.25">
      <c r="A1065" s="10">
        <v>26</v>
      </c>
      <c r="B1065" s="2" t="s">
        <v>2314</v>
      </c>
      <c r="C1065" s="3"/>
      <c r="D1065" s="10" t="s">
        <v>6</v>
      </c>
      <c r="E1065" s="28" t="s">
        <v>1743</v>
      </c>
      <c r="F1065" s="10"/>
      <c r="G1065" s="10" t="s">
        <v>6</v>
      </c>
      <c r="H1065" s="10"/>
      <c r="I1065" s="10"/>
    </row>
    <row r="1066" spans="1:9" ht="65.25" customHeight="1" x14ac:dyDescent="0.25">
      <c r="A1066" s="10">
        <v>27</v>
      </c>
      <c r="B1066" s="2" t="s">
        <v>2315</v>
      </c>
      <c r="C1066" s="3"/>
      <c r="D1066" s="10" t="s">
        <v>6</v>
      </c>
      <c r="E1066" s="28" t="s">
        <v>1742</v>
      </c>
      <c r="F1066" s="10"/>
      <c r="G1066" s="10" t="s">
        <v>6</v>
      </c>
      <c r="H1066" s="10"/>
      <c r="I1066" s="10"/>
    </row>
    <row r="1067" spans="1:9" ht="54.75" customHeight="1" x14ac:dyDescent="0.25">
      <c r="A1067" s="10">
        <v>28</v>
      </c>
      <c r="B1067" s="2" t="s">
        <v>2316</v>
      </c>
      <c r="C1067" s="3"/>
      <c r="D1067" s="10" t="s">
        <v>6</v>
      </c>
      <c r="E1067" s="28" t="s">
        <v>1742</v>
      </c>
      <c r="F1067" s="10"/>
      <c r="G1067" s="10" t="s">
        <v>6</v>
      </c>
      <c r="H1067" s="10"/>
      <c r="I1067" s="10"/>
    </row>
    <row r="1068" spans="1:9" ht="43.5" customHeight="1" x14ac:dyDescent="0.25">
      <c r="A1068" s="10">
        <v>29</v>
      </c>
      <c r="B1068" s="2" t="s">
        <v>2317</v>
      </c>
      <c r="C1068" s="3"/>
      <c r="D1068" s="10" t="s">
        <v>6</v>
      </c>
      <c r="E1068" s="28" t="s">
        <v>1744</v>
      </c>
      <c r="F1068" s="10"/>
      <c r="G1068" s="10" t="s">
        <v>6</v>
      </c>
      <c r="H1068" s="10"/>
      <c r="I1068" s="10"/>
    </row>
    <row r="1069" spans="1:9" ht="46.5" customHeight="1" x14ac:dyDescent="0.25">
      <c r="A1069" s="10">
        <v>30</v>
      </c>
      <c r="B1069" s="2" t="s">
        <v>2318</v>
      </c>
      <c r="C1069" s="3"/>
      <c r="D1069" s="10" t="s">
        <v>6</v>
      </c>
      <c r="E1069" s="28" t="s">
        <v>1744</v>
      </c>
      <c r="F1069" s="10"/>
      <c r="G1069" s="10" t="s">
        <v>6</v>
      </c>
      <c r="H1069" s="10"/>
      <c r="I1069" s="10"/>
    </row>
    <row r="1070" spans="1:9" ht="44.25" customHeight="1" x14ac:dyDescent="0.25">
      <c r="A1070" s="10">
        <v>31</v>
      </c>
      <c r="B1070" s="2" t="s">
        <v>2319</v>
      </c>
      <c r="C1070" s="3"/>
      <c r="D1070" s="10" t="s">
        <v>6</v>
      </c>
      <c r="E1070" s="28" t="s">
        <v>1744</v>
      </c>
      <c r="F1070" s="10"/>
      <c r="G1070" s="10" t="s">
        <v>6</v>
      </c>
      <c r="H1070" s="10"/>
      <c r="I1070" s="10"/>
    </row>
    <row r="1071" spans="1:9" ht="34.5" customHeight="1" x14ac:dyDescent="0.25">
      <c r="A1071" s="6" t="s">
        <v>1404</v>
      </c>
      <c r="B1071" s="88" t="s">
        <v>2044</v>
      </c>
      <c r="C1071" s="116">
        <f>C1072+C1083</f>
        <v>7</v>
      </c>
      <c r="D1071" s="116">
        <f t="shared" ref="D1071" si="206">D1072+D1083</f>
        <v>8</v>
      </c>
      <c r="E1071" s="116"/>
      <c r="F1071" s="116">
        <f t="shared" ref="F1071:H1071" si="207">F1072+F1083</f>
        <v>0</v>
      </c>
      <c r="G1071" s="116">
        <f t="shared" si="207"/>
        <v>15</v>
      </c>
      <c r="H1071" s="116">
        <f t="shared" si="207"/>
        <v>0</v>
      </c>
      <c r="I1071" s="116"/>
    </row>
    <row r="1072" spans="1:9" ht="23.25" customHeight="1" x14ac:dyDescent="0.25">
      <c r="A1072" s="116"/>
      <c r="B1072" s="1" t="s">
        <v>1438</v>
      </c>
      <c r="C1072" s="6">
        <f>COUNTA(C1073:C1082)</f>
        <v>7</v>
      </c>
      <c r="D1072" s="6">
        <f t="shared" ref="D1072" si="208">COUNTA(D1073:D1082)</f>
        <v>3</v>
      </c>
      <c r="E1072" s="6"/>
      <c r="F1072" s="6">
        <f t="shared" ref="F1072:H1072" si="209">COUNTA(F1073:F1082)</f>
        <v>0</v>
      </c>
      <c r="G1072" s="6">
        <f t="shared" si="209"/>
        <v>10</v>
      </c>
      <c r="H1072" s="6">
        <f t="shared" si="209"/>
        <v>0</v>
      </c>
      <c r="I1072" s="10"/>
    </row>
    <row r="1073" spans="1:9" ht="39" customHeight="1" x14ac:dyDescent="0.25">
      <c r="A1073" s="10">
        <v>1</v>
      </c>
      <c r="B1073" s="2" t="s">
        <v>2320</v>
      </c>
      <c r="C1073" s="10" t="s">
        <v>6</v>
      </c>
      <c r="D1073" s="8"/>
      <c r="E1073" s="28"/>
      <c r="F1073" s="10"/>
      <c r="G1073" s="10" t="s">
        <v>6</v>
      </c>
      <c r="H1073" s="10"/>
      <c r="I1073" s="10"/>
    </row>
    <row r="1074" spans="1:9" ht="39.75" customHeight="1" x14ac:dyDescent="0.25">
      <c r="A1074" s="10">
        <v>2</v>
      </c>
      <c r="B1074" s="2" t="s">
        <v>2321</v>
      </c>
      <c r="C1074" s="10" t="s">
        <v>6</v>
      </c>
      <c r="D1074" s="8"/>
      <c r="E1074" s="28"/>
      <c r="F1074" s="10"/>
      <c r="G1074" s="10" t="s">
        <v>6</v>
      </c>
      <c r="H1074" s="10"/>
      <c r="I1074" s="10"/>
    </row>
    <row r="1075" spans="1:9" ht="30" x14ac:dyDescent="0.25">
      <c r="A1075" s="10">
        <v>3</v>
      </c>
      <c r="B1075" s="2" t="s">
        <v>2322</v>
      </c>
      <c r="C1075" s="3"/>
      <c r="D1075" s="10" t="s">
        <v>6</v>
      </c>
      <c r="E1075" s="28" t="s">
        <v>1114</v>
      </c>
      <c r="F1075" s="10"/>
      <c r="G1075" s="10" t="s">
        <v>6</v>
      </c>
      <c r="H1075" s="10"/>
      <c r="I1075" s="10"/>
    </row>
    <row r="1076" spans="1:9" ht="45" customHeight="1" x14ac:dyDescent="0.25">
      <c r="A1076" s="10">
        <v>4</v>
      </c>
      <c r="B1076" s="2" t="s">
        <v>2323</v>
      </c>
      <c r="C1076" s="10" t="s">
        <v>6</v>
      </c>
      <c r="D1076" s="8"/>
      <c r="E1076" s="28"/>
      <c r="F1076" s="10"/>
      <c r="G1076" s="10" t="s">
        <v>6</v>
      </c>
      <c r="H1076" s="10"/>
      <c r="I1076" s="10"/>
    </row>
    <row r="1077" spans="1:9" ht="51" customHeight="1" x14ac:dyDescent="0.25">
      <c r="A1077" s="10">
        <v>5</v>
      </c>
      <c r="B1077" s="2" t="s">
        <v>2324</v>
      </c>
      <c r="C1077" s="10" t="s">
        <v>6</v>
      </c>
      <c r="D1077" s="8"/>
      <c r="E1077" s="28"/>
      <c r="F1077" s="10"/>
      <c r="G1077" s="10" t="s">
        <v>6</v>
      </c>
      <c r="H1077" s="10"/>
      <c r="I1077" s="10"/>
    </row>
    <row r="1078" spans="1:9" ht="36.75" customHeight="1" x14ac:dyDescent="0.25">
      <c r="A1078" s="10">
        <v>6</v>
      </c>
      <c r="B1078" s="2" t="s">
        <v>2325</v>
      </c>
      <c r="C1078" s="3"/>
      <c r="D1078" s="10" t="s">
        <v>6</v>
      </c>
      <c r="E1078" s="28" t="s">
        <v>1114</v>
      </c>
      <c r="F1078" s="10"/>
      <c r="G1078" s="10" t="s">
        <v>6</v>
      </c>
      <c r="H1078" s="10"/>
      <c r="I1078" s="10"/>
    </row>
    <row r="1079" spans="1:9" ht="40.5" customHeight="1" x14ac:dyDescent="0.25">
      <c r="A1079" s="10">
        <v>7</v>
      </c>
      <c r="B1079" s="2" t="s">
        <v>2326</v>
      </c>
      <c r="C1079" s="10" t="s">
        <v>6</v>
      </c>
      <c r="E1079" s="28"/>
      <c r="F1079" s="10"/>
      <c r="G1079" s="10" t="s">
        <v>6</v>
      </c>
      <c r="H1079" s="10"/>
      <c r="I1079" s="10"/>
    </row>
    <row r="1080" spans="1:9" ht="37.5" customHeight="1" x14ac:dyDescent="0.25">
      <c r="A1080" s="10">
        <v>8</v>
      </c>
      <c r="B1080" s="2" t="s">
        <v>2327</v>
      </c>
      <c r="C1080" s="3"/>
      <c r="D1080" s="10" t="s">
        <v>6</v>
      </c>
      <c r="E1080" s="28" t="s">
        <v>1114</v>
      </c>
      <c r="F1080" s="10"/>
      <c r="G1080" s="10" t="s">
        <v>6</v>
      </c>
      <c r="H1080" s="10"/>
      <c r="I1080" s="10"/>
    </row>
    <row r="1081" spans="1:9" ht="37.5" customHeight="1" x14ac:dyDescent="0.25">
      <c r="A1081" s="10">
        <v>9</v>
      </c>
      <c r="B1081" s="2" t="s">
        <v>2328</v>
      </c>
      <c r="C1081" s="10" t="s">
        <v>6</v>
      </c>
      <c r="D1081" s="8"/>
      <c r="E1081" s="28"/>
      <c r="F1081" s="10"/>
      <c r="G1081" s="10" t="s">
        <v>6</v>
      </c>
      <c r="H1081" s="10"/>
      <c r="I1081" s="10"/>
    </row>
    <row r="1082" spans="1:9" ht="44.25" customHeight="1" x14ac:dyDescent="0.25">
      <c r="A1082" s="10">
        <v>10</v>
      </c>
      <c r="B1082" s="2" t="s">
        <v>2329</v>
      </c>
      <c r="C1082" s="10" t="s">
        <v>6</v>
      </c>
      <c r="D1082" s="8"/>
      <c r="E1082" s="28"/>
      <c r="F1082" s="10"/>
      <c r="G1082" s="10" t="s">
        <v>6</v>
      </c>
      <c r="H1082" s="10"/>
      <c r="I1082" s="10"/>
    </row>
    <row r="1083" spans="1:9" ht="27.75" customHeight="1" x14ac:dyDescent="0.25">
      <c r="A1083" s="116"/>
      <c r="B1083" s="1" t="s">
        <v>1439</v>
      </c>
      <c r="C1083" s="6">
        <f>COUNTA(C1084:C1088)</f>
        <v>0</v>
      </c>
      <c r="D1083" s="6">
        <f t="shared" ref="D1083" si="210">COUNTA(D1084:D1088)</f>
        <v>5</v>
      </c>
      <c r="E1083" s="6"/>
      <c r="F1083" s="6">
        <f t="shared" ref="F1083:H1083" si="211">COUNTA(F1084:F1088)</f>
        <v>0</v>
      </c>
      <c r="G1083" s="6">
        <f t="shared" si="211"/>
        <v>5</v>
      </c>
      <c r="H1083" s="6">
        <f t="shared" si="211"/>
        <v>0</v>
      </c>
      <c r="I1083" s="10"/>
    </row>
    <row r="1084" spans="1:9" ht="42" customHeight="1" x14ac:dyDescent="0.25">
      <c r="A1084" s="10">
        <v>11</v>
      </c>
      <c r="B1084" s="2" t="s">
        <v>2330</v>
      </c>
      <c r="C1084" s="3"/>
      <c r="D1084" s="10" t="s">
        <v>6</v>
      </c>
      <c r="E1084" s="28" t="s">
        <v>1921</v>
      </c>
      <c r="F1084" s="10"/>
      <c r="G1084" s="10" t="s">
        <v>6</v>
      </c>
      <c r="H1084" s="10"/>
      <c r="I1084" s="10"/>
    </row>
    <row r="1085" spans="1:9" ht="41.65" customHeight="1" x14ac:dyDescent="0.25">
      <c r="A1085" s="10">
        <v>12</v>
      </c>
      <c r="B1085" s="2" t="s">
        <v>2331</v>
      </c>
      <c r="C1085" s="3"/>
      <c r="D1085" s="10" t="s">
        <v>6</v>
      </c>
      <c r="E1085" s="28" t="s">
        <v>1921</v>
      </c>
      <c r="F1085" s="10"/>
      <c r="G1085" s="10" t="s">
        <v>6</v>
      </c>
      <c r="H1085" s="10"/>
      <c r="I1085" s="10"/>
    </row>
    <row r="1086" spans="1:9" ht="46.5" customHeight="1" x14ac:dyDescent="0.25">
      <c r="A1086" s="10">
        <v>13</v>
      </c>
      <c r="B1086" s="2" t="s">
        <v>2332</v>
      </c>
      <c r="C1086" s="3"/>
      <c r="D1086" s="10" t="s">
        <v>6</v>
      </c>
      <c r="E1086" s="28" t="s">
        <v>1921</v>
      </c>
      <c r="F1086" s="10"/>
      <c r="G1086" s="10" t="s">
        <v>6</v>
      </c>
      <c r="H1086" s="10"/>
      <c r="I1086" s="10"/>
    </row>
    <row r="1087" spans="1:9" ht="42" customHeight="1" x14ac:dyDescent="0.25">
      <c r="A1087" s="10">
        <v>14</v>
      </c>
      <c r="B1087" s="2" t="s">
        <v>2333</v>
      </c>
      <c r="C1087" s="3"/>
      <c r="D1087" s="10" t="s">
        <v>6</v>
      </c>
      <c r="E1087" s="28" t="s">
        <v>1921</v>
      </c>
      <c r="F1087" s="10"/>
      <c r="G1087" s="10" t="s">
        <v>6</v>
      </c>
      <c r="H1087" s="10"/>
      <c r="I1087" s="10"/>
    </row>
    <row r="1088" spans="1:9" ht="45.75" customHeight="1" x14ac:dyDescent="0.25">
      <c r="A1088" s="10">
        <v>15</v>
      </c>
      <c r="B1088" s="2" t="s">
        <v>2334</v>
      </c>
      <c r="C1088" s="3"/>
      <c r="D1088" s="10" t="s">
        <v>6</v>
      </c>
      <c r="E1088" s="28" t="s">
        <v>1921</v>
      </c>
      <c r="F1088" s="10"/>
      <c r="G1088" s="10" t="s">
        <v>6</v>
      </c>
      <c r="H1088" s="10"/>
      <c r="I1088" s="10"/>
    </row>
    <row r="1089" spans="1:9" ht="35.25" customHeight="1" x14ac:dyDescent="0.25">
      <c r="A1089" s="47" t="s">
        <v>1350</v>
      </c>
      <c r="B1089" s="51" t="s">
        <v>1440</v>
      </c>
      <c r="C1089" s="47">
        <f>C1091+C1097+C1105+C1122</f>
        <v>41</v>
      </c>
      <c r="D1089" s="47">
        <f t="shared" ref="D1089" si="212">D1091+D1097+D1105+D1122</f>
        <v>0</v>
      </c>
      <c r="E1089" s="47"/>
      <c r="F1089" s="47">
        <f t="shared" ref="F1089:G1089" si="213">F1091+F1097+F1105+F1122</f>
        <v>8</v>
      </c>
      <c r="G1089" s="47">
        <f t="shared" si="213"/>
        <v>41</v>
      </c>
      <c r="H1089" s="47"/>
      <c r="I1089" s="68"/>
    </row>
    <row r="1090" spans="1:9" ht="35.25" customHeight="1" x14ac:dyDescent="0.25">
      <c r="A1090" s="6" t="s">
        <v>1402</v>
      </c>
      <c r="B1090" s="119" t="s">
        <v>2045</v>
      </c>
      <c r="C1090" s="6">
        <f>C1091+C1097+C1105+C1122</f>
        <v>41</v>
      </c>
      <c r="D1090" s="6">
        <f t="shared" ref="D1090" si="214">D1091+D1097+D1105+D1122</f>
        <v>0</v>
      </c>
      <c r="E1090" s="6"/>
      <c r="F1090" s="6">
        <f t="shared" ref="F1090:G1090" si="215">F1091+F1097+F1105+F1122</f>
        <v>8</v>
      </c>
      <c r="G1090" s="6">
        <f t="shared" si="215"/>
        <v>41</v>
      </c>
      <c r="H1090" s="6"/>
      <c r="I1090" s="8"/>
    </row>
    <row r="1091" spans="1:9" ht="35.25" customHeight="1" x14ac:dyDescent="0.25">
      <c r="A1091" s="67"/>
      <c r="B1091" s="120" t="s">
        <v>1199</v>
      </c>
      <c r="C1091" s="6">
        <f>COUNTA(C1092:C1096)</f>
        <v>5</v>
      </c>
      <c r="D1091" s="6">
        <f t="shared" ref="D1091" si="216">COUNTA(D1092:D1096)</f>
        <v>0</v>
      </c>
      <c r="E1091" s="6"/>
      <c r="F1091" s="6">
        <f t="shared" ref="F1091:G1091" si="217">COUNTA(F1092:F1096)</f>
        <v>0</v>
      </c>
      <c r="G1091" s="6">
        <f t="shared" si="217"/>
        <v>5</v>
      </c>
      <c r="H1091" s="6"/>
      <c r="I1091" s="8"/>
    </row>
    <row r="1092" spans="1:9" s="178" customFormat="1" ht="35.25" customHeight="1" x14ac:dyDescent="0.25">
      <c r="A1092" s="3">
        <v>1</v>
      </c>
      <c r="B1092" s="2" t="s">
        <v>546</v>
      </c>
      <c r="C1092" s="176" t="s">
        <v>6</v>
      </c>
      <c r="D1092" s="177"/>
      <c r="E1092" s="177"/>
      <c r="F1092" s="177"/>
      <c r="G1092" s="176" t="s">
        <v>6</v>
      </c>
      <c r="H1092" s="176"/>
      <c r="I1092" s="177"/>
    </row>
    <row r="1093" spans="1:9" s="178" customFormat="1" ht="35.25" customHeight="1" x14ac:dyDescent="0.25">
      <c r="A1093" s="3">
        <v>2</v>
      </c>
      <c r="B1093" s="2" t="s">
        <v>547</v>
      </c>
      <c r="C1093" s="176" t="s">
        <v>6</v>
      </c>
      <c r="D1093" s="177"/>
      <c r="E1093" s="177"/>
      <c r="F1093" s="177"/>
      <c r="G1093" s="176" t="s">
        <v>6</v>
      </c>
      <c r="H1093" s="176"/>
      <c r="I1093" s="177"/>
    </row>
    <row r="1094" spans="1:9" s="178" customFormat="1" ht="38.25" customHeight="1" x14ac:dyDescent="0.25">
      <c r="A1094" s="3">
        <v>3</v>
      </c>
      <c r="B1094" s="2" t="s">
        <v>552</v>
      </c>
      <c r="C1094" s="176" t="s">
        <v>6</v>
      </c>
      <c r="D1094" s="177"/>
      <c r="E1094" s="177"/>
      <c r="F1094" s="177"/>
      <c r="G1094" s="176" t="s">
        <v>6</v>
      </c>
      <c r="H1094" s="176"/>
      <c r="I1094" s="177"/>
    </row>
    <row r="1095" spans="1:9" s="178" customFormat="1" ht="25.5" customHeight="1" x14ac:dyDescent="0.25">
      <c r="A1095" s="3">
        <v>4</v>
      </c>
      <c r="B1095" s="2" t="s">
        <v>556</v>
      </c>
      <c r="C1095" s="176" t="s">
        <v>6</v>
      </c>
      <c r="D1095" s="177"/>
      <c r="E1095" s="177"/>
      <c r="F1095" s="177"/>
      <c r="G1095" s="176" t="s">
        <v>6</v>
      </c>
      <c r="H1095" s="176"/>
      <c r="I1095" s="177"/>
    </row>
    <row r="1096" spans="1:9" s="178" customFormat="1" ht="44.25" customHeight="1" x14ac:dyDescent="0.25">
      <c r="A1096" s="3">
        <v>5</v>
      </c>
      <c r="B1096" s="2" t="s">
        <v>560</v>
      </c>
      <c r="C1096" s="176" t="s">
        <v>6</v>
      </c>
      <c r="D1096" s="177"/>
      <c r="E1096" s="177"/>
      <c r="F1096" s="177"/>
      <c r="G1096" s="176" t="s">
        <v>6</v>
      </c>
      <c r="H1096" s="176"/>
      <c r="I1096" s="177"/>
    </row>
    <row r="1097" spans="1:9" ht="24.75" customHeight="1" x14ac:dyDescent="0.25">
      <c r="A1097" s="7"/>
      <c r="B1097" s="120" t="s">
        <v>1200</v>
      </c>
      <c r="C1097" s="6">
        <f>COUNTA(C1098:C1104)</f>
        <v>7</v>
      </c>
      <c r="D1097" s="6">
        <f t="shared" ref="D1097" si="218">COUNTA(D1098:D1104)</f>
        <v>0</v>
      </c>
      <c r="E1097" s="6"/>
      <c r="F1097" s="6">
        <f t="shared" ref="F1097:G1097" si="219">COUNTA(F1098:F1104)</f>
        <v>6</v>
      </c>
      <c r="G1097" s="6">
        <f t="shared" si="219"/>
        <v>7</v>
      </c>
      <c r="H1097" s="6"/>
      <c r="I1097" s="8"/>
    </row>
    <row r="1098" spans="1:9" ht="36.75" customHeight="1" x14ac:dyDescent="0.25">
      <c r="A1098" s="3">
        <v>6</v>
      </c>
      <c r="B1098" s="2" t="s">
        <v>551</v>
      </c>
      <c r="C1098" s="7" t="s">
        <v>6</v>
      </c>
      <c r="D1098" s="8"/>
      <c r="E1098" s="8"/>
      <c r="F1098" s="8"/>
      <c r="G1098" s="9" t="s">
        <v>6</v>
      </c>
      <c r="H1098" s="7"/>
      <c r="I1098" s="8"/>
    </row>
    <row r="1099" spans="1:9" ht="39" customHeight="1" x14ac:dyDescent="0.25">
      <c r="A1099" s="3">
        <v>7</v>
      </c>
      <c r="B1099" s="2" t="s">
        <v>555</v>
      </c>
      <c r="C1099" s="7" t="s">
        <v>6</v>
      </c>
      <c r="D1099" s="8"/>
      <c r="E1099" s="8"/>
      <c r="F1099" s="7" t="s">
        <v>6</v>
      </c>
      <c r="G1099" s="7" t="s">
        <v>6</v>
      </c>
      <c r="H1099" s="7"/>
      <c r="I1099" s="8"/>
    </row>
    <row r="1100" spans="1:9" ht="27.75" customHeight="1" x14ac:dyDescent="0.25">
      <c r="A1100" s="3">
        <v>8</v>
      </c>
      <c r="B1100" s="2" t="s">
        <v>557</v>
      </c>
      <c r="C1100" s="7" t="s">
        <v>6</v>
      </c>
      <c r="D1100" s="8"/>
      <c r="E1100" s="8"/>
      <c r="F1100" s="7" t="s">
        <v>6</v>
      </c>
      <c r="G1100" s="7" t="s">
        <v>6</v>
      </c>
      <c r="H1100" s="7"/>
      <c r="I1100" s="8"/>
    </row>
    <row r="1101" spans="1:9" ht="45" customHeight="1" x14ac:dyDescent="0.25">
      <c r="A1101" s="3">
        <v>9</v>
      </c>
      <c r="B1101" s="2" t="s">
        <v>558</v>
      </c>
      <c r="C1101" s="7" t="s">
        <v>6</v>
      </c>
      <c r="D1101" s="8"/>
      <c r="E1101" s="8"/>
      <c r="F1101" s="7" t="s">
        <v>6</v>
      </c>
      <c r="G1101" s="7" t="s">
        <v>6</v>
      </c>
      <c r="H1101" s="7"/>
      <c r="I1101" s="8"/>
    </row>
    <row r="1102" spans="1:9" ht="22.5" customHeight="1" x14ac:dyDescent="0.25">
      <c r="A1102" s="3">
        <v>10</v>
      </c>
      <c r="B1102" s="2" t="s">
        <v>564</v>
      </c>
      <c r="C1102" s="7" t="s">
        <v>6</v>
      </c>
      <c r="D1102" s="8"/>
      <c r="E1102" s="8"/>
      <c r="F1102" s="7" t="s">
        <v>6</v>
      </c>
      <c r="G1102" s="7" t="s">
        <v>6</v>
      </c>
      <c r="H1102" s="7"/>
      <c r="I1102" s="8"/>
    </row>
    <row r="1103" spans="1:9" ht="22.5" customHeight="1" x14ac:dyDescent="0.25">
      <c r="A1103" s="3">
        <v>11</v>
      </c>
      <c r="B1103" s="2" t="s">
        <v>565</v>
      </c>
      <c r="C1103" s="7" t="s">
        <v>6</v>
      </c>
      <c r="D1103" s="8"/>
      <c r="E1103" s="8"/>
      <c r="F1103" s="7" t="s">
        <v>6</v>
      </c>
      <c r="G1103" s="7" t="s">
        <v>6</v>
      </c>
      <c r="H1103" s="7"/>
      <c r="I1103" s="8"/>
    </row>
    <row r="1104" spans="1:9" ht="22.5" customHeight="1" x14ac:dyDescent="0.25">
      <c r="A1104" s="3">
        <v>12</v>
      </c>
      <c r="B1104" s="2" t="s">
        <v>566</v>
      </c>
      <c r="C1104" s="7" t="s">
        <v>6</v>
      </c>
      <c r="D1104" s="8"/>
      <c r="E1104" s="8"/>
      <c r="F1104" s="7" t="s">
        <v>6</v>
      </c>
      <c r="G1104" s="7" t="s">
        <v>6</v>
      </c>
      <c r="H1104" s="7"/>
      <c r="I1104" s="8"/>
    </row>
    <row r="1105" spans="1:9" ht="40.5" customHeight="1" x14ac:dyDescent="0.25">
      <c r="A1105" s="67"/>
      <c r="B1105" s="16" t="s">
        <v>1201</v>
      </c>
      <c r="C1105" s="6">
        <f>COUNTA(C1106:C1121)</f>
        <v>16</v>
      </c>
      <c r="D1105" s="6">
        <f t="shared" ref="D1105" si="220">COUNTA(D1106:D1121)</f>
        <v>0</v>
      </c>
      <c r="E1105" s="6"/>
      <c r="F1105" s="6">
        <f t="shared" ref="F1105:G1105" si="221">COUNTA(F1106:F1121)</f>
        <v>0</v>
      </c>
      <c r="G1105" s="6">
        <f t="shared" si="221"/>
        <v>16</v>
      </c>
      <c r="H1105" s="6"/>
      <c r="I1105" s="8"/>
    </row>
    <row r="1106" spans="1:9" ht="38.25" customHeight="1" x14ac:dyDescent="0.25">
      <c r="A1106" s="3">
        <v>13</v>
      </c>
      <c r="B1106" s="2" t="s">
        <v>532</v>
      </c>
      <c r="C1106" s="7" t="s">
        <v>6</v>
      </c>
      <c r="D1106" s="8"/>
      <c r="E1106" s="8"/>
      <c r="F1106" s="8"/>
      <c r="G1106" s="7" t="s">
        <v>6</v>
      </c>
      <c r="H1106" s="7"/>
      <c r="I1106" s="8"/>
    </row>
    <row r="1107" spans="1:9" ht="42" customHeight="1" x14ac:dyDescent="0.25">
      <c r="A1107" s="3">
        <v>14</v>
      </c>
      <c r="B1107" s="2" t="s">
        <v>533</v>
      </c>
      <c r="C1107" s="7" t="s">
        <v>6</v>
      </c>
      <c r="D1107" s="8"/>
      <c r="E1107" s="8"/>
      <c r="F1107" s="8"/>
      <c r="G1107" s="7" t="s">
        <v>6</v>
      </c>
      <c r="H1107" s="7"/>
      <c r="I1107" s="8"/>
    </row>
    <row r="1108" spans="1:9" ht="40.5" customHeight="1" x14ac:dyDescent="0.25">
      <c r="A1108" s="3">
        <v>15</v>
      </c>
      <c r="B1108" s="2" t="s">
        <v>534</v>
      </c>
      <c r="C1108" s="7" t="s">
        <v>6</v>
      </c>
      <c r="D1108" s="8"/>
      <c r="E1108" s="8"/>
      <c r="F1108" s="8"/>
      <c r="G1108" s="7" t="s">
        <v>6</v>
      </c>
      <c r="H1108" s="7"/>
      <c r="I1108" s="8"/>
    </row>
    <row r="1109" spans="1:9" ht="39.75" customHeight="1" x14ac:dyDescent="0.25">
      <c r="A1109" s="3">
        <v>16</v>
      </c>
      <c r="B1109" s="2" t="s">
        <v>535</v>
      </c>
      <c r="C1109" s="7" t="s">
        <v>6</v>
      </c>
      <c r="D1109" s="8"/>
      <c r="E1109" s="8"/>
      <c r="F1109" s="8"/>
      <c r="G1109" s="7" t="s">
        <v>6</v>
      </c>
      <c r="H1109" s="7"/>
      <c r="I1109" s="8"/>
    </row>
    <row r="1110" spans="1:9" ht="53.25" customHeight="1" x14ac:dyDescent="0.25">
      <c r="A1110" s="3">
        <v>17</v>
      </c>
      <c r="B1110" s="2" t="s">
        <v>536</v>
      </c>
      <c r="C1110" s="7" t="s">
        <v>6</v>
      </c>
      <c r="D1110" s="8"/>
      <c r="E1110" s="8"/>
      <c r="F1110" s="8"/>
      <c r="G1110" s="7" t="s">
        <v>6</v>
      </c>
      <c r="H1110" s="7"/>
      <c r="I1110" s="8"/>
    </row>
    <row r="1111" spans="1:9" ht="40.5" customHeight="1" x14ac:dyDescent="0.25">
      <c r="A1111" s="3">
        <v>18</v>
      </c>
      <c r="B1111" s="2" t="s">
        <v>1202</v>
      </c>
      <c r="C1111" s="7" t="s">
        <v>6</v>
      </c>
      <c r="D1111" s="8"/>
      <c r="E1111" s="8"/>
      <c r="F1111" s="8"/>
      <c r="G1111" s="7" t="s">
        <v>6</v>
      </c>
      <c r="H1111" s="7"/>
      <c r="I1111" s="8"/>
    </row>
    <row r="1112" spans="1:9" ht="59.25" customHeight="1" x14ac:dyDescent="0.25">
      <c r="A1112" s="3">
        <v>19</v>
      </c>
      <c r="B1112" s="2" t="s">
        <v>540</v>
      </c>
      <c r="C1112" s="7" t="s">
        <v>6</v>
      </c>
      <c r="D1112" s="8"/>
      <c r="E1112" s="8"/>
      <c r="F1112" s="8"/>
      <c r="G1112" s="7" t="s">
        <v>6</v>
      </c>
      <c r="H1112" s="7"/>
      <c r="I1112" s="8"/>
    </row>
    <row r="1113" spans="1:9" ht="90.75" customHeight="1" x14ac:dyDescent="0.25">
      <c r="A1113" s="3">
        <v>20</v>
      </c>
      <c r="B1113" s="2" t="s">
        <v>541</v>
      </c>
      <c r="C1113" s="7" t="s">
        <v>6</v>
      </c>
      <c r="D1113" s="8"/>
      <c r="E1113" s="8"/>
      <c r="F1113" s="8"/>
      <c r="G1113" s="7" t="s">
        <v>6</v>
      </c>
      <c r="H1113" s="7"/>
      <c r="I1113" s="8"/>
    </row>
    <row r="1114" spans="1:9" ht="88.5" customHeight="1" x14ac:dyDescent="0.25">
      <c r="A1114" s="3">
        <v>21</v>
      </c>
      <c r="B1114" s="2" t="s">
        <v>542</v>
      </c>
      <c r="C1114" s="7" t="s">
        <v>6</v>
      </c>
      <c r="D1114" s="8"/>
      <c r="E1114" s="8"/>
      <c r="F1114" s="8"/>
      <c r="G1114" s="7" t="s">
        <v>6</v>
      </c>
      <c r="H1114" s="7"/>
      <c r="I1114" s="8"/>
    </row>
    <row r="1115" spans="1:9" ht="23.25" customHeight="1" x14ac:dyDescent="0.25">
      <c r="A1115" s="3">
        <v>22</v>
      </c>
      <c r="B1115" s="2" t="s">
        <v>548</v>
      </c>
      <c r="C1115" s="7" t="s">
        <v>6</v>
      </c>
      <c r="D1115" s="8"/>
      <c r="E1115" s="8"/>
      <c r="F1115" s="8"/>
      <c r="G1115" s="7" t="s">
        <v>6</v>
      </c>
      <c r="H1115" s="7"/>
      <c r="I1115" s="8"/>
    </row>
    <row r="1116" spans="1:9" ht="23.25" customHeight="1" x14ac:dyDescent="0.25">
      <c r="A1116" s="3">
        <v>23</v>
      </c>
      <c r="B1116" s="2" t="s">
        <v>549</v>
      </c>
      <c r="C1116" s="7" t="s">
        <v>6</v>
      </c>
      <c r="D1116" s="8"/>
      <c r="E1116" s="8"/>
      <c r="F1116" s="8"/>
      <c r="G1116" s="7" t="s">
        <v>6</v>
      </c>
      <c r="H1116" s="7"/>
      <c r="I1116" s="8"/>
    </row>
    <row r="1117" spans="1:9" ht="23.25" customHeight="1" x14ac:dyDescent="0.25">
      <c r="A1117" s="3">
        <v>24</v>
      </c>
      <c r="B1117" s="2" t="s">
        <v>550</v>
      </c>
      <c r="C1117" s="7" t="s">
        <v>6</v>
      </c>
      <c r="D1117" s="8"/>
      <c r="E1117" s="8"/>
      <c r="F1117" s="8"/>
      <c r="G1117" s="7" t="s">
        <v>6</v>
      </c>
      <c r="H1117" s="7"/>
      <c r="I1117" s="8"/>
    </row>
    <row r="1118" spans="1:9" ht="45.75" customHeight="1" x14ac:dyDescent="0.25">
      <c r="A1118" s="3">
        <v>25</v>
      </c>
      <c r="B1118" s="2" t="s">
        <v>554</v>
      </c>
      <c r="C1118" s="7" t="s">
        <v>6</v>
      </c>
      <c r="D1118" s="8"/>
      <c r="E1118" s="8"/>
      <c r="F1118" s="8"/>
      <c r="G1118" s="7" t="s">
        <v>6</v>
      </c>
      <c r="H1118" s="7"/>
      <c r="I1118" s="8"/>
    </row>
    <row r="1119" spans="1:9" ht="39" customHeight="1" x14ac:dyDescent="0.25">
      <c r="A1119" s="3">
        <v>26</v>
      </c>
      <c r="B1119" s="2" t="s">
        <v>1203</v>
      </c>
      <c r="C1119" s="7" t="s">
        <v>6</v>
      </c>
      <c r="D1119" s="8"/>
      <c r="E1119" s="8"/>
      <c r="F1119" s="8"/>
      <c r="G1119" s="7" t="s">
        <v>6</v>
      </c>
      <c r="H1119" s="7"/>
      <c r="I1119" s="8"/>
    </row>
    <row r="1120" spans="1:9" ht="39.75" customHeight="1" x14ac:dyDescent="0.25">
      <c r="A1120" s="3">
        <v>27</v>
      </c>
      <c r="B1120" s="2" t="s">
        <v>569</v>
      </c>
      <c r="C1120" s="7" t="s">
        <v>6</v>
      </c>
      <c r="D1120" s="8"/>
      <c r="E1120" s="8"/>
      <c r="F1120" s="8"/>
      <c r="G1120" s="7" t="s">
        <v>6</v>
      </c>
      <c r="H1120" s="7"/>
      <c r="I1120" s="8"/>
    </row>
    <row r="1121" spans="1:9" ht="105" customHeight="1" x14ac:dyDescent="0.25">
      <c r="A1121" s="3">
        <v>28</v>
      </c>
      <c r="B1121" s="2" t="s">
        <v>570</v>
      </c>
      <c r="C1121" s="7" t="s">
        <v>6</v>
      </c>
      <c r="D1121" s="8"/>
      <c r="E1121" s="8"/>
      <c r="F1121" s="8"/>
      <c r="G1121" s="7" t="s">
        <v>6</v>
      </c>
      <c r="H1121" s="7"/>
      <c r="I1121" s="8"/>
    </row>
    <row r="1122" spans="1:9" ht="29.25" customHeight="1" x14ac:dyDescent="0.25">
      <c r="A1122" s="67"/>
      <c r="B1122" s="16" t="s">
        <v>1204</v>
      </c>
      <c r="C1122" s="6">
        <f>COUNTA(C1123:C1135)</f>
        <v>13</v>
      </c>
      <c r="D1122" s="6">
        <f t="shared" ref="D1122" si="222">COUNTA(D1123:D1135)</f>
        <v>0</v>
      </c>
      <c r="E1122" s="6"/>
      <c r="F1122" s="6">
        <f t="shared" ref="F1122:H1122" si="223">COUNTA(F1123:F1135)</f>
        <v>2</v>
      </c>
      <c r="G1122" s="6">
        <f t="shared" si="223"/>
        <v>13</v>
      </c>
      <c r="H1122" s="6">
        <f t="shared" si="223"/>
        <v>0</v>
      </c>
      <c r="I1122" s="8"/>
    </row>
    <row r="1123" spans="1:9" ht="24" customHeight="1" x14ac:dyDescent="0.25">
      <c r="A1123" s="3">
        <v>29</v>
      </c>
      <c r="B1123" s="2" t="s">
        <v>537</v>
      </c>
      <c r="C1123" s="7" t="s">
        <v>6</v>
      </c>
      <c r="D1123" s="8"/>
      <c r="E1123" s="8"/>
      <c r="F1123" s="8"/>
      <c r="G1123" s="7" t="s">
        <v>6</v>
      </c>
      <c r="H1123" s="7"/>
      <c r="I1123" s="8"/>
    </row>
    <row r="1124" spans="1:9" ht="24" customHeight="1" x14ac:dyDescent="0.25">
      <c r="A1124" s="3">
        <v>30</v>
      </c>
      <c r="B1124" s="2" t="s">
        <v>538</v>
      </c>
      <c r="C1124" s="7" t="s">
        <v>6</v>
      </c>
      <c r="D1124" s="8"/>
      <c r="E1124" s="8"/>
      <c r="F1124" s="8"/>
      <c r="G1124" s="7" t="s">
        <v>6</v>
      </c>
      <c r="H1124" s="7"/>
      <c r="I1124" s="8"/>
    </row>
    <row r="1125" spans="1:9" ht="24" customHeight="1" x14ac:dyDescent="0.25">
      <c r="A1125" s="3">
        <v>31</v>
      </c>
      <c r="B1125" s="2" t="s">
        <v>539</v>
      </c>
      <c r="C1125" s="7" t="s">
        <v>6</v>
      </c>
      <c r="D1125" s="8"/>
      <c r="E1125" s="8"/>
      <c r="F1125" s="8"/>
      <c r="G1125" s="7" t="s">
        <v>6</v>
      </c>
      <c r="H1125" s="7"/>
      <c r="I1125" s="8"/>
    </row>
    <row r="1126" spans="1:9" ht="24" customHeight="1" x14ac:dyDescent="0.25">
      <c r="A1126" s="3">
        <v>32</v>
      </c>
      <c r="B1126" s="2" t="s">
        <v>543</v>
      </c>
      <c r="C1126" s="7" t="s">
        <v>6</v>
      </c>
      <c r="D1126" s="8"/>
      <c r="E1126" s="8"/>
      <c r="F1126" s="8"/>
      <c r="G1126" s="7" t="s">
        <v>6</v>
      </c>
      <c r="H1126" s="7"/>
      <c r="I1126" s="8"/>
    </row>
    <row r="1127" spans="1:9" ht="24" customHeight="1" x14ac:dyDescent="0.25">
      <c r="A1127" s="3">
        <v>33</v>
      </c>
      <c r="B1127" s="2" t="s">
        <v>544</v>
      </c>
      <c r="C1127" s="7" t="s">
        <v>6</v>
      </c>
      <c r="D1127" s="8"/>
      <c r="E1127" s="8"/>
      <c r="F1127" s="8"/>
      <c r="G1127" s="7" t="s">
        <v>6</v>
      </c>
      <c r="H1127" s="7"/>
      <c r="I1127" s="8"/>
    </row>
    <row r="1128" spans="1:9" ht="39" customHeight="1" x14ac:dyDescent="0.25">
      <c r="A1128" s="3">
        <v>34</v>
      </c>
      <c r="B1128" s="2" t="s">
        <v>545</v>
      </c>
      <c r="C1128" s="7" t="s">
        <v>6</v>
      </c>
      <c r="D1128" s="8"/>
      <c r="E1128" s="8"/>
      <c r="F1128" s="8"/>
      <c r="G1128" s="7" t="s">
        <v>6</v>
      </c>
      <c r="H1128" s="7"/>
      <c r="I1128" s="8"/>
    </row>
    <row r="1129" spans="1:9" ht="29.25" customHeight="1" x14ac:dyDescent="0.25">
      <c r="A1129" s="3">
        <v>35</v>
      </c>
      <c r="B1129" s="2" t="s">
        <v>553</v>
      </c>
      <c r="C1129" s="7" t="s">
        <v>6</v>
      </c>
      <c r="D1129" s="8"/>
      <c r="E1129" s="8"/>
      <c r="F1129" s="8"/>
      <c r="G1129" s="7" t="s">
        <v>6</v>
      </c>
      <c r="H1129" s="7"/>
      <c r="I1129" s="8"/>
    </row>
    <row r="1130" spans="1:9" ht="29.25" customHeight="1" x14ac:dyDescent="0.25">
      <c r="A1130" s="3">
        <v>36</v>
      </c>
      <c r="B1130" s="2" t="s">
        <v>559</v>
      </c>
      <c r="C1130" s="7" t="s">
        <v>6</v>
      </c>
      <c r="D1130" s="8"/>
      <c r="E1130" s="8"/>
      <c r="F1130" s="8"/>
      <c r="G1130" s="7" t="s">
        <v>6</v>
      </c>
      <c r="H1130" s="7"/>
      <c r="I1130" s="8"/>
    </row>
    <row r="1131" spans="1:9" ht="29.25" customHeight="1" x14ac:dyDescent="0.25">
      <c r="A1131" s="3">
        <v>37</v>
      </c>
      <c r="B1131" s="2" t="s">
        <v>561</v>
      </c>
      <c r="C1131" s="7" t="s">
        <v>6</v>
      </c>
      <c r="D1131" s="8"/>
      <c r="E1131" s="8"/>
      <c r="F1131" s="67" t="s">
        <v>6</v>
      </c>
      <c r="G1131" s="7" t="s">
        <v>6</v>
      </c>
      <c r="H1131" s="7"/>
      <c r="I1131" s="8"/>
    </row>
    <row r="1132" spans="1:9" ht="29.25" customHeight="1" x14ac:dyDescent="0.25">
      <c r="A1132" s="3">
        <v>38</v>
      </c>
      <c r="B1132" s="2" t="s">
        <v>562</v>
      </c>
      <c r="C1132" s="7" t="s">
        <v>6</v>
      </c>
      <c r="D1132" s="8"/>
      <c r="E1132" s="8"/>
      <c r="F1132" s="8"/>
      <c r="G1132" s="7" t="s">
        <v>6</v>
      </c>
      <c r="H1132" s="7"/>
      <c r="I1132" s="8"/>
    </row>
    <row r="1133" spans="1:9" ht="29.25" customHeight="1" x14ac:dyDescent="0.25">
      <c r="A1133" s="3">
        <v>39</v>
      </c>
      <c r="B1133" s="2" t="s">
        <v>563</v>
      </c>
      <c r="C1133" s="7" t="s">
        <v>6</v>
      </c>
      <c r="D1133" s="8"/>
      <c r="E1133" s="8"/>
      <c r="F1133" s="7" t="s">
        <v>6</v>
      </c>
      <c r="G1133" s="7" t="s">
        <v>6</v>
      </c>
      <c r="H1133" s="7"/>
      <c r="I1133" s="8"/>
    </row>
    <row r="1134" spans="1:9" ht="29.25" customHeight="1" x14ac:dyDescent="0.25">
      <c r="A1134" s="3">
        <v>40</v>
      </c>
      <c r="B1134" s="2" t="s">
        <v>567</v>
      </c>
      <c r="C1134" s="7" t="s">
        <v>6</v>
      </c>
      <c r="D1134" s="8"/>
      <c r="E1134" s="8"/>
      <c r="F1134" s="8"/>
      <c r="G1134" s="7" t="s">
        <v>6</v>
      </c>
      <c r="H1134" s="7"/>
      <c r="I1134" s="8"/>
    </row>
    <row r="1135" spans="1:9" ht="29.25" customHeight="1" x14ac:dyDescent="0.25">
      <c r="A1135" s="3">
        <v>41</v>
      </c>
      <c r="B1135" s="2" t="s">
        <v>568</v>
      </c>
      <c r="C1135" s="7" t="s">
        <v>6</v>
      </c>
      <c r="D1135" s="8"/>
      <c r="E1135" s="8"/>
      <c r="F1135" s="8"/>
      <c r="G1135" s="7" t="s">
        <v>6</v>
      </c>
      <c r="H1135" s="7"/>
      <c r="I1135" s="8"/>
    </row>
    <row r="1136" spans="1:9" ht="29.25" customHeight="1" x14ac:dyDescent="0.25">
      <c r="A1136" s="47" t="s">
        <v>1351</v>
      </c>
      <c r="B1136" s="51" t="s">
        <v>1916</v>
      </c>
      <c r="C1136" s="47">
        <f>C1137</f>
        <v>42</v>
      </c>
      <c r="D1136" s="47">
        <f t="shared" ref="D1136" si="224">D1137</f>
        <v>0</v>
      </c>
      <c r="E1136" s="47"/>
      <c r="F1136" s="47">
        <f t="shared" ref="F1136:H1136" si="225">F1137</f>
        <v>0</v>
      </c>
      <c r="G1136" s="47">
        <f t="shared" si="225"/>
        <v>42</v>
      </c>
      <c r="H1136" s="47">
        <f t="shared" si="225"/>
        <v>0</v>
      </c>
      <c r="I1136" s="68"/>
    </row>
    <row r="1137" spans="1:9" ht="29.25" customHeight="1" x14ac:dyDescent="0.25">
      <c r="A1137" s="6" t="s">
        <v>1402</v>
      </c>
      <c r="B1137" s="22" t="s">
        <v>2339</v>
      </c>
      <c r="C1137" s="6">
        <f>C1138+C1142+C1178+C1180+C1183</f>
        <v>42</v>
      </c>
      <c r="D1137" s="6">
        <f>D1138+D1142+D1178+D1180+D1183</f>
        <v>0</v>
      </c>
      <c r="E1137" s="6"/>
      <c r="F1137" s="6">
        <f>F1138+F1142+F1178+F1180+F1183</f>
        <v>0</v>
      </c>
      <c r="G1137" s="6">
        <f>G1138+G1142+G1178+G1180+G1183</f>
        <v>42</v>
      </c>
      <c r="H1137" s="6">
        <f>H1138+H1142+H1178+H1180+H1183</f>
        <v>0</v>
      </c>
      <c r="I1137" s="8"/>
    </row>
    <row r="1138" spans="1:9" ht="29.25" customHeight="1" x14ac:dyDescent="0.25">
      <c r="A1138" s="67"/>
      <c r="B1138" s="22" t="s">
        <v>1932</v>
      </c>
      <c r="C1138" s="6">
        <f>COUNTA(C1139:C1141)</f>
        <v>3</v>
      </c>
      <c r="D1138" s="6">
        <f>COUNTA(D1139:D1141)</f>
        <v>0</v>
      </c>
      <c r="E1138" s="6"/>
      <c r="F1138" s="6">
        <f>COUNTA(F1139:F1141)</f>
        <v>0</v>
      </c>
      <c r="G1138" s="6">
        <f>COUNTA(G1139:G1141)</f>
        <v>3</v>
      </c>
      <c r="H1138" s="6">
        <f>COUNTA(H1139:H1141)</f>
        <v>0</v>
      </c>
      <c r="I1138" s="8"/>
    </row>
    <row r="1139" spans="1:9" ht="29.25" customHeight="1" x14ac:dyDescent="0.25">
      <c r="A1139" s="3">
        <v>1</v>
      </c>
      <c r="B1139" s="2" t="s">
        <v>573</v>
      </c>
      <c r="C1139" s="7" t="s">
        <v>6</v>
      </c>
      <c r="D1139" s="8"/>
      <c r="E1139" s="8"/>
      <c r="F1139" s="8"/>
      <c r="G1139" s="7" t="s">
        <v>6</v>
      </c>
      <c r="H1139" s="7"/>
      <c r="I1139" s="8"/>
    </row>
    <row r="1140" spans="1:9" ht="29.25" customHeight="1" x14ac:dyDescent="0.25">
      <c r="A1140" s="3">
        <v>2</v>
      </c>
      <c r="B1140" s="2" t="s">
        <v>850</v>
      </c>
      <c r="C1140" s="7" t="s">
        <v>6</v>
      </c>
      <c r="D1140" s="8"/>
      <c r="E1140" s="8"/>
      <c r="F1140" s="8"/>
      <c r="G1140" s="7" t="s">
        <v>6</v>
      </c>
      <c r="H1140" s="7"/>
      <c r="I1140" s="8"/>
    </row>
    <row r="1141" spans="1:9" ht="29.25" customHeight="1" x14ac:dyDescent="0.25">
      <c r="A1141" s="3">
        <v>3</v>
      </c>
      <c r="B1141" s="2" t="s">
        <v>851</v>
      </c>
      <c r="C1141" s="7" t="s">
        <v>6</v>
      </c>
      <c r="D1141" s="8"/>
      <c r="E1141" s="8"/>
      <c r="F1141" s="8"/>
      <c r="G1141" s="7" t="s">
        <v>6</v>
      </c>
      <c r="H1141" s="7"/>
      <c r="I1141" s="8"/>
    </row>
    <row r="1142" spans="1:9" ht="29.25" customHeight="1" x14ac:dyDescent="0.25">
      <c r="A1142" s="67"/>
      <c r="B1142" s="22" t="s">
        <v>1441</v>
      </c>
      <c r="C1142" s="6">
        <f>COUNTA(C1143:C1177)</f>
        <v>35</v>
      </c>
      <c r="D1142" s="6">
        <f t="shared" ref="D1142" si="226">COUNTA(D1143:D1177)</f>
        <v>0</v>
      </c>
      <c r="E1142" s="6"/>
      <c r="F1142" s="6">
        <f t="shared" ref="F1142:H1142" si="227">COUNTA(F1143:F1177)</f>
        <v>0</v>
      </c>
      <c r="G1142" s="6">
        <f t="shared" si="227"/>
        <v>35</v>
      </c>
      <c r="H1142" s="6">
        <f t="shared" si="227"/>
        <v>0</v>
      </c>
      <c r="I1142" s="8"/>
    </row>
    <row r="1143" spans="1:9" ht="54" customHeight="1" x14ac:dyDescent="0.25">
      <c r="A1143" s="3">
        <v>4</v>
      </c>
      <c r="B1143" s="2" t="s">
        <v>578</v>
      </c>
      <c r="C1143" s="7" t="s">
        <v>6</v>
      </c>
      <c r="D1143" s="8"/>
      <c r="E1143" s="8"/>
      <c r="F1143" s="8"/>
      <c r="G1143" s="7" t="s">
        <v>6</v>
      </c>
      <c r="H1143" s="7"/>
      <c r="I1143" s="8"/>
    </row>
    <row r="1144" spans="1:9" ht="25.5" customHeight="1" x14ac:dyDescent="0.25">
      <c r="A1144" s="3">
        <v>5</v>
      </c>
      <c r="B1144" s="2" t="s">
        <v>852</v>
      </c>
      <c r="C1144" s="7" t="s">
        <v>6</v>
      </c>
      <c r="D1144" s="8"/>
      <c r="E1144" s="8"/>
      <c r="F1144" s="8"/>
      <c r="G1144" s="7" t="s">
        <v>6</v>
      </c>
      <c r="H1144" s="7"/>
      <c r="I1144" s="8"/>
    </row>
    <row r="1145" spans="1:9" ht="44.25" customHeight="1" x14ac:dyDescent="0.25">
      <c r="A1145" s="3">
        <v>6</v>
      </c>
      <c r="B1145" s="2" t="s">
        <v>584</v>
      </c>
      <c r="C1145" s="7" t="s">
        <v>6</v>
      </c>
      <c r="D1145" s="8"/>
      <c r="E1145" s="8"/>
      <c r="F1145" s="8"/>
      <c r="G1145" s="7" t="s">
        <v>6</v>
      </c>
      <c r="H1145" s="7"/>
      <c r="I1145" s="8"/>
    </row>
    <row r="1146" spans="1:9" ht="58.5" customHeight="1" x14ac:dyDescent="0.25">
      <c r="A1146" s="3">
        <v>7</v>
      </c>
      <c r="B1146" s="2" t="s">
        <v>853</v>
      </c>
      <c r="C1146" s="7" t="s">
        <v>6</v>
      </c>
      <c r="D1146" s="8"/>
      <c r="E1146" s="8"/>
      <c r="F1146" s="8"/>
      <c r="G1146" s="7" t="s">
        <v>6</v>
      </c>
      <c r="H1146" s="7"/>
      <c r="I1146" s="8"/>
    </row>
    <row r="1147" spans="1:9" ht="25.5" customHeight="1" x14ac:dyDescent="0.25">
      <c r="A1147" s="3">
        <v>8</v>
      </c>
      <c r="B1147" s="2" t="s">
        <v>581</v>
      </c>
      <c r="C1147" s="7" t="s">
        <v>6</v>
      </c>
      <c r="D1147" s="8"/>
      <c r="E1147" s="8"/>
      <c r="F1147" s="8"/>
      <c r="G1147" s="7" t="s">
        <v>6</v>
      </c>
      <c r="H1147" s="7"/>
      <c r="I1147" s="8"/>
    </row>
    <row r="1148" spans="1:9" ht="38.25" customHeight="1" x14ac:dyDescent="0.25">
      <c r="A1148" s="3">
        <v>9</v>
      </c>
      <c r="B1148" s="2" t="s">
        <v>577</v>
      </c>
      <c r="C1148" s="7" t="s">
        <v>6</v>
      </c>
      <c r="D1148" s="8"/>
      <c r="E1148" s="8"/>
      <c r="F1148" s="8"/>
      <c r="G1148" s="7" t="s">
        <v>6</v>
      </c>
      <c r="H1148" s="7"/>
      <c r="I1148" s="8"/>
    </row>
    <row r="1149" spans="1:9" ht="28.5" customHeight="1" x14ac:dyDescent="0.25">
      <c r="A1149" s="3">
        <v>10</v>
      </c>
      <c r="B1149" s="2" t="s">
        <v>580</v>
      </c>
      <c r="C1149" s="7" t="s">
        <v>6</v>
      </c>
      <c r="D1149" s="8"/>
      <c r="E1149" s="8"/>
      <c r="F1149" s="8"/>
      <c r="G1149" s="7" t="s">
        <v>6</v>
      </c>
      <c r="H1149" s="7"/>
      <c r="I1149" s="8"/>
    </row>
    <row r="1150" spans="1:9" ht="22.5" customHeight="1" x14ac:dyDescent="0.25">
      <c r="A1150" s="3">
        <v>11</v>
      </c>
      <c r="B1150" s="2" t="s">
        <v>587</v>
      </c>
      <c r="C1150" s="7" t="s">
        <v>6</v>
      </c>
      <c r="D1150" s="8"/>
      <c r="E1150" s="8"/>
      <c r="F1150" s="8"/>
      <c r="G1150" s="7" t="s">
        <v>6</v>
      </c>
      <c r="H1150" s="7"/>
      <c r="I1150" s="8"/>
    </row>
    <row r="1151" spans="1:9" ht="25.5" customHeight="1" x14ac:dyDescent="0.25">
      <c r="A1151" s="3">
        <v>12</v>
      </c>
      <c r="B1151" s="2" t="s">
        <v>585</v>
      </c>
      <c r="C1151" s="7" t="s">
        <v>6</v>
      </c>
      <c r="D1151" s="8"/>
      <c r="E1151" s="8"/>
      <c r="F1151" s="8"/>
      <c r="G1151" s="7" t="s">
        <v>6</v>
      </c>
      <c r="H1151" s="7"/>
      <c r="I1151" s="8"/>
    </row>
    <row r="1152" spans="1:9" s="178" customFormat="1" ht="43.5" customHeight="1" x14ac:dyDescent="0.25">
      <c r="A1152" s="3">
        <v>13</v>
      </c>
      <c r="B1152" s="2" t="s">
        <v>574</v>
      </c>
      <c r="C1152" s="176" t="s">
        <v>6</v>
      </c>
      <c r="D1152" s="177"/>
      <c r="E1152" s="177"/>
      <c r="F1152" s="177"/>
      <c r="G1152" s="176" t="s">
        <v>6</v>
      </c>
      <c r="H1152" s="176"/>
      <c r="I1152" s="177"/>
    </row>
    <row r="1153" spans="1:9" s="178" customFormat="1" ht="55.5" customHeight="1" x14ac:dyDescent="0.25">
      <c r="A1153" s="3">
        <v>14</v>
      </c>
      <c r="B1153" s="2" t="s">
        <v>854</v>
      </c>
      <c r="C1153" s="176" t="s">
        <v>6</v>
      </c>
      <c r="D1153" s="177"/>
      <c r="E1153" s="177"/>
      <c r="F1153" s="177"/>
      <c r="G1153" s="176" t="s">
        <v>6</v>
      </c>
      <c r="H1153" s="176"/>
      <c r="I1153" s="177"/>
    </row>
    <row r="1154" spans="1:9" s="178" customFormat="1" ht="40.5" customHeight="1" x14ac:dyDescent="0.25">
      <c r="A1154" s="3">
        <v>15</v>
      </c>
      <c r="B1154" s="2" t="s">
        <v>575</v>
      </c>
      <c r="C1154" s="176" t="s">
        <v>6</v>
      </c>
      <c r="D1154" s="177"/>
      <c r="E1154" s="177"/>
      <c r="F1154" s="177"/>
      <c r="G1154" s="176" t="s">
        <v>6</v>
      </c>
      <c r="H1154" s="176"/>
      <c r="I1154" s="177"/>
    </row>
    <row r="1155" spans="1:9" s="178" customFormat="1" ht="45" customHeight="1" x14ac:dyDescent="0.25">
      <c r="A1155" s="3">
        <v>16</v>
      </c>
      <c r="B1155" s="2" t="s">
        <v>576</v>
      </c>
      <c r="C1155" s="176" t="s">
        <v>6</v>
      </c>
      <c r="D1155" s="177"/>
      <c r="E1155" s="177"/>
      <c r="F1155" s="177"/>
      <c r="G1155" s="176" t="s">
        <v>6</v>
      </c>
      <c r="H1155" s="176"/>
      <c r="I1155" s="177"/>
    </row>
    <row r="1156" spans="1:9" s="178" customFormat="1" ht="44.25" customHeight="1" x14ac:dyDescent="0.25">
      <c r="A1156" s="3">
        <v>17</v>
      </c>
      <c r="B1156" s="2" t="s">
        <v>592</v>
      </c>
      <c r="C1156" s="176" t="s">
        <v>6</v>
      </c>
      <c r="D1156" s="177"/>
      <c r="E1156" s="177"/>
      <c r="F1156" s="177"/>
      <c r="G1156" s="176" t="s">
        <v>6</v>
      </c>
      <c r="H1156" s="176"/>
      <c r="I1156" s="177"/>
    </row>
    <row r="1157" spans="1:9" s="178" customFormat="1" ht="54" customHeight="1" x14ac:dyDescent="0.25">
      <c r="A1157" s="3">
        <v>18</v>
      </c>
      <c r="B1157" s="2" t="s">
        <v>591</v>
      </c>
      <c r="C1157" s="176" t="s">
        <v>6</v>
      </c>
      <c r="D1157" s="177"/>
      <c r="E1157" s="177"/>
      <c r="F1157" s="177"/>
      <c r="G1157" s="176" t="s">
        <v>6</v>
      </c>
      <c r="H1157" s="176"/>
      <c r="I1157" s="177"/>
    </row>
    <row r="1158" spans="1:9" s="178" customFormat="1" ht="26.25" customHeight="1" x14ac:dyDescent="0.25">
      <c r="A1158" s="3">
        <v>19</v>
      </c>
      <c r="B1158" s="2" t="s">
        <v>855</v>
      </c>
      <c r="C1158" s="176" t="s">
        <v>6</v>
      </c>
      <c r="D1158" s="177"/>
      <c r="E1158" s="177"/>
      <c r="F1158" s="177"/>
      <c r="G1158" s="176" t="s">
        <v>6</v>
      </c>
      <c r="H1158" s="176"/>
      <c r="I1158" s="177"/>
    </row>
    <row r="1159" spans="1:9" s="178" customFormat="1" ht="51.75" customHeight="1" x14ac:dyDescent="0.25">
      <c r="A1159" s="3">
        <v>20</v>
      </c>
      <c r="B1159" s="2" t="s">
        <v>595</v>
      </c>
      <c r="C1159" s="176" t="s">
        <v>6</v>
      </c>
      <c r="D1159" s="177"/>
      <c r="E1159" s="177"/>
      <c r="F1159" s="177"/>
      <c r="G1159" s="176" t="s">
        <v>6</v>
      </c>
      <c r="H1159" s="176"/>
      <c r="I1159" s="177"/>
    </row>
    <row r="1160" spans="1:9" s="178" customFormat="1" ht="42" customHeight="1" x14ac:dyDescent="0.25">
      <c r="A1160" s="3">
        <v>21</v>
      </c>
      <c r="B1160" s="2" t="s">
        <v>594</v>
      </c>
      <c r="C1160" s="176" t="s">
        <v>6</v>
      </c>
      <c r="D1160" s="177"/>
      <c r="E1160" s="177"/>
      <c r="F1160" s="177"/>
      <c r="G1160" s="176" t="s">
        <v>6</v>
      </c>
      <c r="H1160" s="176"/>
      <c r="I1160" s="177"/>
    </row>
    <row r="1161" spans="1:9" s="178" customFormat="1" ht="22.5" customHeight="1" x14ac:dyDescent="0.25">
      <c r="A1161" s="3">
        <v>22</v>
      </c>
      <c r="B1161" s="2" t="s">
        <v>589</v>
      </c>
      <c r="C1161" s="176" t="s">
        <v>6</v>
      </c>
      <c r="D1161" s="177"/>
      <c r="E1161" s="177"/>
      <c r="F1161" s="177"/>
      <c r="G1161" s="176" t="s">
        <v>6</v>
      </c>
      <c r="H1161" s="176"/>
      <c r="I1161" s="177"/>
    </row>
    <row r="1162" spans="1:9" s="178" customFormat="1" ht="43.5" customHeight="1" x14ac:dyDescent="0.25">
      <c r="A1162" s="3">
        <v>23</v>
      </c>
      <c r="B1162" s="2" t="s">
        <v>582</v>
      </c>
      <c r="C1162" s="176" t="s">
        <v>6</v>
      </c>
      <c r="D1162" s="177"/>
      <c r="E1162" s="177"/>
      <c r="F1162" s="177"/>
      <c r="G1162" s="176" t="s">
        <v>6</v>
      </c>
      <c r="H1162" s="176"/>
      <c r="I1162" s="177"/>
    </row>
    <row r="1163" spans="1:9" ht="42.75" customHeight="1" x14ac:dyDescent="0.25">
      <c r="A1163" s="3">
        <v>24</v>
      </c>
      <c r="B1163" s="2" t="s">
        <v>856</v>
      </c>
      <c r="C1163" s="7" t="s">
        <v>6</v>
      </c>
      <c r="D1163" s="8"/>
      <c r="E1163" s="8"/>
      <c r="F1163" s="8"/>
      <c r="G1163" s="7" t="s">
        <v>6</v>
      </c>
      <c r="H1163" s="7"/>
      <c r="I1163" s="8"/>
    </row>
    <row r="1164" spans="1:9" ht="60" customHeight="1" x14ac:dyDescent="0.25">
      <c r="A1164" s="3">
        <v>25</v>
      </c>
      <c r="B1164" s="2" t="s">
        <v>593</v>
      </c>
      <c r="C1164" s="7" t="s">
        <v>6</v>
      </c>
      <c r="D1164" s="8"/>
      <c r="E1164" s="8"/>
      <c r="F1164" s="8"/>
      <c r="G1164" s="7" t="s">
        <v>6</v>
      </c>
      <c r="H1164" s="7"/>
      <c r="I1164" s="8"/>
    </row>
    <row r="1165" spans="1:9" ht="24.75" customHeight="1" x14ac:dyDescent="0.25">
      <c r="A1165" s="3">
        <v>26</v>
      </c>
      <c r="B1165" s="2" t="s">
        <v>857</v>
      </c>
      <c r="C1165" s="7" t="s">
        <v>6</v>
      </c>
      <c r="D1165" s="8"/>
      <c r="E1165" s="8"/>
      <c r="F1165" s="8"/>
      <c r="G1165" s="7" t="s">
        <v>6</v>
      </c>
      <c r="H1165" s="7"/>
      <c r="I1165" s="8"/>
    </row>
    <row r="1166" spans="1:9" ht="24.75" customHeight="1" x14ac:dyDescent="0.25">
      <c r="A1166" s="3">
        <v>27</v>
      </c>
      <c r="B1166" s="2" t="s">
        <v>590</v>
      </c>
      <c r="C1166" s="7" t="s">
        <v>6</v>
      </c>
      <c r="D1166" s="8"/>
      <c r="E1166" s="8"/>
      <c r="F1166" s="8"/>
      <c r="G1166" s="7" t="s">
        <v>6</v>
      </c>
      <c r="H1166" s="7"/>
      <c r="I1166" s="8"/>
    </row>
    <row r="1167" spans="1:9" ht="46.5" customHeight="1" x14ac:dyDescent="0.25">
      <c r="A1167" s="3">
        <v>28</v>
      </c>
      <c r="B1167" s="2" t="s">
        <v>583</v>
      </c>
      <c r="C1167" s="7" t="s">
        <v>6</v>
      </c>
      <c r="D1167" s="8"/>
      <c r="E1167" s="8"/>
      <c r="F1167" s="8"/>
      <c r="G1167" s="7" t="s">
        <v>6</v>
      </c>
      <c r="H1167" s="7"/>
      <c r="I1167" s="8"/>
    </row>
    <row r="1168" spans="1:9" ht="56.25" customHeight="1" x14ac:dyDescent="0.25">
      <c r="A1168" s="3">
        <v>29</v>
      </c>
      <c r="B1168" s="2" t="s">
        <v>579</v>
      </c>
      <c r="C1168" s="7" t="s">
        <v>6</v>
      </c>
      <c r="D1168" s="8"/>
      <c r="E1168" s="8"/>
      <c r="F1168" s="8"/>
      <c r="G1168" s="7" t="s">
        <v>6</v>
      </c>
      <c r="H1168" s="7"/>
      <c r="I1168" s="8"/>
    </row>
    <row r="1169" spans="1:9" ht="60" customHeight="1" x14ac:dyDescent="0.25">
      <c r="A1169" s="3">
        <v>30</v>
      </c>
      <c r="B1169" s="2" t="s">
        <v>858</v>
      </c>
      <c r="C1169" s="7" t="s">
        <v>6</v>
      </c>
      <c r="D1169" s="8"/>
      <c r="E1169" s="8"/>
      <c r="F1169" s="8"/>
      <c r="G1169" s="7" t="s">
        <v>6</v>
      </c>
      <c r="H1169" s="7"/>
      <c r="I1169" s="8"/>
    </row>
    <row r="1170" spans="1:9" ht="36" customHeight="1" x14ac:dyDescent="0.25">
      <c r="A1170" s="3">
        <v>31</v>
      </c>
      <c r="B1170" s="2" t="s">
        <v>859</v>
      </c>
      <c r="C1170" s="7" t="s">
        <v>6</v>
      </c>
      <c r="D1170" s="8"/>
      <c r="E1170" s="8"/>
      <c r="F1170" s="8"/>
      <c r="G1170" s="7" t="s">
        <v>6</v>
      </c>
      <c r="H1170" s="7"/>
      <c r="I1170" s="8"/>
    </row>
    <row r="1171" spans="1:9" ht="54" customHeight="1" x14ac:dyDescent="0.25">
      <c r="A1171" s="3">
        <v>32</v>
      </c>
      <c r="B1171" s="2" t="s">
        <v>860</v>
      </c>
      <c r="C1171" s="7" t="s">
        <v>6</v>
      </c>
      <c r="D1171" s="8"/>
      <c r="E1171" s="8"/>
      <c r="F1171" s="8"/>
      <c r="G1171" s="7" t="s">
        <v>6</v>
      </c>
      <c r="H1171" s="7"/>
      <c r="I1171" s="8"/>
    </row>
    <row r="1172" spans="1:9" ht="25.5" customHeight="1" x14ac:dyDescent="0.25">
      <c r="A1172" s="3">
        <v>33</v>
      </c>
      <c r="B1172" s="2" t="s">
        <v>588</v>
      </c>
      <c r="C1172" s="7" t="s">
        <v>6</v>
      </c>
      <c r="D1172" s="8"/>
      <c r="E1172" s="8"/>
      <c r="F1172" s="8"/>
      <c r="G1172" s="7" t="s">
        <v>6</v>
      </c>
      <c r="H1172" s="7"/>
      <c r="I1172" s="8"/>
    </row>
    <row r="1173" spans="1:9" ht="25.5" customHeight="1" x14ac:dyDescent="0.25">
      <c r="A1173" s="3">
        <v>34</v>
      </c>
      <c r="B1173" s="2" t="s">
        <v>586</v>
      </c>
      <c r="C1173" s="7" t="s">
        <v>6</v>
      </c>
      <c r="D1173" s="8"/>
      <c r="E1173" s="8"/>
      <c r="F1173" s="8"/>
      <c r="G1173" s="7" t="s">
        <v>6</v>
      </c>
      <c r="H1173" s="7"/>
      <c r="I1173" s="8"/>
    </row>
    <row r="1174" spans="1:9" ht="36.75" customHeight="1" x14ac:dyDescent="0.25">
      <c r="A1174" s="3">
        <v>35</v>
      </c>
      <c r="B1174" s="2" t="s">
        <v>861</v>
      </c>
      <c r="C1174" s="7" t="s">
        <v>6</v>
      </c>
      <c r="D1174" s="8"/>
      <c r="E1174" s="8"/>
      <c r="F1174" s="8"/>
      <c r="G1174" s="7" t="s">
        <v>6</v>
      </c>
      <c r="H1174" s="7"/>
      <c r="I1174" s="8"/>
    </row>
    <row r="1175" spans="1:9" ht="45" customHeight="1" x14ac:dyDescent="0.25">
      <c r="A1175" s="3">
        <v>36</v>
      </c>
      <c r="B1175" s="2" t="s">
        <v>862</v>
      </c>
      <c r="C1175" s="7" t="s">
        <v>6</v>
      </c>
      <c r="D1175" s="8"/>
      <c r="E1175" s="8"/>
      <c r="F1175" s="8"/>
      <c r="G1175" s="7" t="s">
        <v>6</v>
      </c>
      <c r="H1175" s="7"/>
      <c r="I1175" s="8"/>
    </row>
    <row r="1176" spans="1:9" ht="59.25" customHeight="1" x14ac:dyDescent="0.25">
      <c r="A1176" s="3">
        <v>37</v>
      </c>
      <c r="B1176" s="2" t="s">
        <v>863</v>
      </c>
      <c r="C1176" s="7" t="s">
        <v>6</v>
      </c>
      <c r="D1176" s="8"/>
      <c r="E1176" s="8"/>
      <c r="F1176" s="8"/>
      <c r="G1176" s="7" t="s">
        <v>6</v>
      </c>
      <c r="H1176" s="7"/>
      <c r="I1176" s="8"/>
    </row>
    <row r="1177" spans="1:9" ht="67.5" customHeight="1" x14ac:dyDescent="0.25">
      <c r="A1177" s="3">
        <v>38</v>
      </c>
      <c r="B1177" s="2" t="s">
        <v>864</v>
      </c>
      <c r="C1177" s="7" t="s">
        <v>6</v>
      </c>
      <c r="D1177" s="8"/>
      <c r="E1177" s="8"/>
      <c r="F1177" s="8"/>
      <c r="G1177" s="7" t="s">
        <v>6</v>
      </c>
      <c r="H1177" s="7"/>
      <c r="I1177" s="8"/>
    </row>
    <row r="1178" spans="1:9" ht="25.5" customHeight="1" x14ac:dyDescent="0.25">
      <c r="A1178" s="67"/>
      <c r="B1178" s="22" t="s">
        <v>1442</v>
      </c>
      <c r="C1178" s="6">
        <f>COUNTA(C1179)</f>
        <v>1</v>
      </c>
      <c r="D1178" s="6">
        <f t="shared" ref="D1178" si="228">COUNTA(D1179)</f>
        <v>0</v>
      </c>
      <c r="E1178" s="6"/>
      <c r="F1178" s="6">
        <f t="shared" ref="F1178:H1178" si="229">COUNTA(F1179)</f>
        <v>0</v>
      </c>
      <c r="G1178" s="6">
        <f t="shared" si="229"/>
        <v>1</v>
      </c>
      <c r="H1178" s="6">
        <f t="shared" si="229"/>
        <v>0</v>
      </c>
      <c r="I1178" s="8"/>
    </row>
    <row r="1179" spans="1:9" ht="25.5" customHeight="1" x14ac:dyDescent="0.25">
      <c r="A1179" s="3">
        <v>39</v>
      </c>
      <c r="B1179" s="2" t="s">
        <v>865</v>
      </c>
      <c r="C1179" s="7" t="s">
        <v>6</v>
      </c>
      <c r="D1179" s="8"/>
      <c r="E1179" s="8"/>
      <c r="F1179" s="8"/>
      <c r="G1179" s="7" t="s">
        <v>6</v>
      </c>
      <c r="H1179" s="7"/>
      <c r="I1179" s="8"/>
    </row>
    <row r="1180" spans="1:9" ht="25.5" customHeight="1" x14ac:dyDescent="0.25">
      <c r="A1180" s="3"/>
      <c r="B1180" s="1" t="s">
        <v>1933</v>
      </c>
      <c r="C1180" s="6">
        <f>COUNTA(C1181:C1182)</f>
        <v>2</v>
      </c>
      <c r="D1180" s="6">
        <f>COUNTA(D1181:D1182)</f>
        <v>0</v>
      </c>
      <c r="E1180" s="6"/>
      <c r="F1180" s="6">
        <f>COUNTA(F1181:F1182)</f>
        <v>0</v>
      </c>
      <c r="G1180" s="6">
        <f>COUNTA(G1181:G1182)</f>
        <v>2</v>
      </c>
      <c r="H1180" s="6">
        <f>COUNTA(H1181:H1182)</f>
        <v>0</v>
      </c>
      <c r="I1180" s="8"/>
    </row>
    <row r="1181" spans="1:9" ht="41.25" customHeight="1" x14ac:dyDescent="0.25">
      <c r="A1181" s="3">
        <v>40</v>
      </c>
      <c r="B1181" s="2" t="s">
        <v>572</v>
      </c>
      <c r="C1181" s="7" t="s">
        <v>6</v>
      </c>
      <c r="D1181" s="8"/>
      <c r="E1181" s="8"/>
      <c r="F1181" s="8"/>
      <c r="G1181" s="7" t="s">
        <v>6</v>
      </c>
      <c r="H1181" s="7"/>
      <c r="I1181" s="8"/>
    </row>
    <row r="1182" spans="1:9" ht="37.5" customHeight="1" x14ac:dyDescent="0.25">
      <c r="A1182" s="3">
        <v>41</v>
      </c>
      <c r="B1182" s="2" t="s">
        <v>1697</v>
      </c>
      <c r="C1182" s="7" t="s">
        <v>6</v>
      </c>
      <c r="D1182" s="8"/>
      <c r="E1182" s="8"/>
      <c r="F1182" s="8"/>
      <c r="G1182" s="7" t="s">
        <v>6</v>
      </c>
      <c r="H1182" s="7"/>
      <c r="I1182" s="8"/>
    </row>
    <row r="1183" spans="1:9" ht="31.15" customHeight="1" x14ac:dyDescent="0.25">
      <c r="A1183" s="3"/>
      <c r="B1183" s="1" t="s">
        <v>1443</v>
      </c>
      <c r="C1183" s="6">
        <f>COUNTA(C1184)</f>
        <v>1</v>
      </c>
      <c r="D1183" s="6">
        <f t="shared" ref="D1183" si="230">COUNTA(D1184)</f>
        <v>0</v>
      </c>
      <c r="E1183" s="6"/>
      <c r="F1183" s="6">
        <f t="shared" ref="F1183:H1183" si="231">COUNTA(F1184)</f>
        <v>0</v>
      </c>
      <c r="G1183" s="6">
        <f t="shared" si="231"/>
        <v>1</v>
      </c>
      <c r="H1183" s="6">
        <f t="shared" si="231"/>
        <v>0</v>
      </c>
      <c r="I1183" s="8"/>
    </row>
    <row r="1184" spans="1:9" ht="24" customHeight="1" x14ac:dyDescent="0.25">
      <c r="A1184" s="3">
        <v>42</v>
      </c>
      <c r="B1184" s="2" t="s">
        <v>571</v>
      </c>
      <c r="C1184" s="7" t="s">
        <v>6</v>
      </c>
      <c r="D1184" s="8"/>
      <c r="E1184" s="8"/>
      <c r="F1184" s="8"/>
      <c r="G1184" s="7" t="s">
        <v>6</v>
      </c>
      <c r="H1184" s="7"/>
      <c r="I1184" s="8"/>
    </row>
    <row r="1185" spans="1:9" ht="29.25" customHeight="1" x14ac:dyDescent="0.25">
      <c r="A1185" s="47" t="s">
        <v>1352</v>
      </c>
      <c r="B1185" s="51" t="s">
        <v>1917</v>
      </c>
      <c r="C1185" s="47">
        <f>C1186+C1280+C1296</f>
        <v>50</v>
      </c>
      <c r="D1185" s="47">
        <f>D1186+D1280+D1296</f>
        <v>49</v>
      </c>
      <c r="E1185" s="47"/>
      <c r="F1185" s="47">
        <f>F1186+F1280+F1296</f>
        <v>44</v>
      </c>
      <c r="G1185" s="47">
        <f>G1186+G1280+G1296</f>
        <v>96</v>
      </c>
      <c r="H1185" s="47">
        <f>H1186+H1280+H1296</f>
        <v>1</v>
      </c>
      <c r="I1185" s="47"/>
    </row>
    <row r="1186" spans="1:9" ht="36.75" customHeight="1" x14ac:dyDescent="0.25">
      <c r="A1186" s="6" t="s">
        <v>1402</v>
      </c>
      <c r="B1186" s="88" t="s">
        <v>2046</v>
      </c>
      <c r="C1186" s="6">
        <f>C1187+C1222+C1228+C1245+C1261+C1265+C1272+C1275</f>
        <v>43</v>
      </c>
      <c r="D1186" s="6">
        <f>D1187+D1222+D1228+D1245+D1261+D1265+D1272+D1275</f>
        <v>42</v>
      </c>
      <c r="E1186" s="6"/>
      <c r="F1186" s="6">
        <f>F1187+F1222+F1228+F1245+F1261+F1265+F1272+F1275</f>
        <v>44</v>
      </c>
      <c r="G1186" s="6">
        <f>G1187+G1222+G1228+G1245+G1261+G1265+G1272+G1275</f>
        <v>82</v>
      </c>
      <c r="H1186" s="6">
        <f>H1187+H1222+H1228+H1245+H1261+H1265+H1272+H1275</f>
        <v>1</v>
      </c>
      <c r="I1186" s="6"/>
    </row>
    <row r="1187" spans="1:9" ht="27" customHeight="1" x14ac:dyDescent="0.25">
      <c r="A1187" s="67"/>
      <c r="B1187" s="22" t="s">
        <v>1863</v>
      </c>
      <c r="C1187" s="6">
        <f>COUNTA(C1188:C1221)</f>
        <v>0</v>
      </c>
      <c r="D1187" s="6">
        <f t="shared" ref="D1187:H1187" si="232">COUNTA(D1188:D1221)</f>
        <v>34</v>
      </c>
      <c r="E1187" s="6"/>
      <c r="F1187" s="6">
        <f t="shared" si="232"/>
        <v>20</v>
      </c>
      <c r="G1187" s="6">
        <f t="shared" si="232"/>
        <v>32</v>
      </c>
      <c r="H1187" s="6">
        <f t="shared" si="232"/>
        <v>0</v>
      </c>
      <c r="I1187" s="6"/>
    </row>
    <row r="1188" spans="1:9" ht="66.75" customHeight="1" x14ac:dyDescent="0.25">
      <c r="A1188" s="3">
        <v>1</v>
      </c>
      <c r="B1188" s="33" t="s">
        <v>642</v>
      </c>
      <c r="C1188" s="35"/>
      <c r="D1188" s="36" t="s">
        <v>6</v>
      </c>
      <c r="E1188" s="28" t="s">
        <v>1864</v>
      </c>
      <c r="F1188" s="35"/>
      <c r="G1188" s="35" t="s">
        <v>6</v>
      </c>
      <c r="H1188" s="35"/>
      <c r="I1188" s="37"/>
    </row>
    <row r="1189" spans="1:9" ht="68.25" customHeight="1" x14ac:dyDescent="0.25">
      <c r="A1189" s="3">
        <v>2</v>
      </c>
      <c r="B1189" s="2" t="s">
        <v>1865</v>
      </c>
      <c r="C1189" s="37"/>
      <c r="D1189" s="36" t="s">
        <v>6</v>
      </c>
      <c r="E1189" s="28" t="s">
        <v>1864</v>
      </c>
      <c r="F1189" s="35"/>
      <c r="G1189" s="35" t="s">
        <v>6</v>
      </c>
      <c r="H1189" s="35"/>
      <c r="I1189" s="37"/>
    </row>
    <row r="1190" spans="1:9" ht="70.5" customHeight="1" x14ac:dyDescent="0.25">
      <c r="A1190" s="3">
        <v>3</v>
      </c>
      <c r="B1190" s="33" t="s">
        <v>633</v>
      </c>
      <c r="C1190" s="37"/>
      <c r="D1190" s="36" t="s">
        <v>6</v>
      </c>
      <c r="E1190" s="28" t="s">
        <v>866</v>
      </c>
      <c r="F1190" s="35" t="s">
        <v>6</v>
      </c>
      <c r="G1190" s="35" t="s">
        <v>6</v>
      </c>
      <c r="H1190" s="35"/>
      <c r="I1190" s="37"/>
    </row>
    <row r="1191" spans="1:9" ht="115.5" customHeight="1" x14ac:dyDescent="0.25">
      <c r="A1191" s="3">
        <v>4</v>
      </c>
      <c r="B1191" s="33" t="s">
        <v>641</v>
      </c>
      <c r="C1191" s="37"/>
      <c r="D1191" s="36" t="s">
        <v>6</v>
      </c>
      <c r="E1191" s="28" t="s">
        <v>867</v>
      </c>
      <c r="F1191" s="35"/>
      <c r="G1191" s="35" t="s">
        <v>6</v>
      </c>
      <c r="H1191" s="35"/>
      <c r="I1191" s="37"/>
    </row>
    <row r="1192" spans="1:9" ht="55.5" customHeight="1" x14ac:dyDescent="0.25">
      <c r="A1192" s="3">
        <v>5</v>
      </c>
      <c r="B1192" s="33" t="s">
        <v>640</v>
      </c>
      <c r="C1192" s="37"/>
      <c r="D1192" s="36" t="s">
        <v>6</v>
      </c>
      <c r="E1192" s="28" t="s">
        <v>867</v>
      </c>
      <c r="F1192" s="35" t="s">
        <v>6</v>
      </c>
      <c r="G1192" s="35" t="s">
        <v>6</v>
      </c>
      <c r="H1192" s="35"/>
      <c r="I1192" s="37"/>
    </row>
    <row r="1193" spans="1:9" ht="50.25" customHeight="1" x14ac:dyDescent="0.25">
      <c r="A1193" s="3">
        <v>6</v>
      </c>
      <c r="B1193" s="33" t="s">
        <v>639</v>
      </c>
      <c r="C1193" s="37"/>
      <c r="D1193" s="36" t="s">
        <v>6</v>
      </c>
      <c r="E1193" s="28" t="s">
        <v>867</v>
      </c>
      <c r="F1193" s="35"/>
      <c r="G1193" s="35" t="s">
        <v>6</v>
      </c>
      <c r="H1193" s="35"/>
      <c r="I1193" s="37"/>
    </row>
    <row r="1194" spans="1:9" ht="54.75" customHeight="1" x14ac:dyDescent="0.25">
      <c r="A1194" s="3">
        <v>7</v>
      </c>
      <c r="B1194" s="33" t="s">
        <v>638</v>
      </c>
      <c r="C1194" s="37"/>
      <c r="D1194" s="36" t="s">
        <v>6</v>
      </c>
      <c r="E1194" s="28" t="s">
        <v>867</v>
      </c>
      <c r="F1194" s="35" t="s">
        <v>6</v>
      </c>
      <c r="G1194" s="35" t="s">
        <v>6</v>
      </c>
      <c r="H1194" s="35"/>
      <c r="I1194" s="37"/>
    </row>
    <row r="1195" spans="1:9" ht="75" x14ac:dyDescent="0.25">
      <c r="A1195" s="3">
        <v>8</v>
      </c>
      <c r="B1195" s="33" t="s">
        <v>637</v>
      </c>
      <c r="C1195" s="37"/>
      <c r="D1195" s="36" t="s">
        <v>6</v>
      </c>
      <c r="E1195" s="28" t="s">
        <v>868</v>
      </c>
      <c r="F1195" s="35" t="s">
        <v>6</v>
      </c>
      <c r="G1195" s="35" t="s">
        <v>6</v>
      </c>
      <c r="H1195" s="35"/>
      <c r="I1195" s="37"/>
    </row>
    <row r="1196" spans="1:9" ht="56.25" customHeight="1" x14ac:dyDescent="0.25">
      <c r="A1196" s="3">
        <v>9</v>
      </c>
      <c r="B1196" s="33" t="s">
        <v>636</v>
      </c>
      <c r="C1196" s="37"/>
      <c r="D1196" s="36" t="s">
        <v>6</v>
      </c>
      <c r="E1196" s="28" t="s">
        <v>867</v>
      </c>
      <c r="F1196" s="35"/>
      <c r="G1196" s="35" t="s">
        <v>6</v>
      </c>
      <c r="H1196" s="35"/>
      <c r="I1196" s="37"/>
    </row>
    <row r="1197" spans="1:9" ht="63" customHeight="1" x14ac:dyDescent="0.25">
      <c r="A1197" s="3">
        <v>10</v>
      </c>
      <c r="B1197" s="33" t="s">
        <v>635</v>
      </c>
      <c r="C1197" s="37"/>
      <c r="D1197" s="36" t="s">
        <v>6</v>
      </c>
      <c r="E1197" s="28" t="s">
        <v>867</v>
      </c>
      <c r="F1197" s="35" t="s">
        <v>6</v>
      </c>
      <c r="G1197" s="35" t="s">
        <v>6</v>
      </c>
      <c r="H1197" s="35"/>
      <c r="I1197" s="37"/>
    </row>
    <row r="1198" spans="1:9" ht="64.5" customHeight="1" x14ac:dyDescent="0.25">
      <c r="A1198" s="3">
        <v>11</v>
      </c>
      <c r="B1198" s="33" t="s">
        <v>634</v>
      </c>
      <c r="C1198" s="37"/>
      <c r="D1198" s="36" t="s">
        <v>6</v>
      </c>
      <c r="E1198" s="28" t="s">
        <v>869</v>
      </c>
      <c r="F1198" s="35" t="s">
        <v>6</v>
      </c>
      <c r="G1198" s="35" t="s">
        <v>6</v>
      </c>
      <c r="H1198" s="35"/>
      <c r="I1198" s="37"/>
    </row>
    <row r="1199" spans="1:9" ht="72" customHeight="1" x14ac:dyDescent="0.25">
      <c r="A1199" s="3">
        <v>12</v>
      </c>
      <c r="B1199" s="33" t="s">
        <v>632</v>
      </c>
      <c r="C1199" s="37"/>
      <c r="D1199" s="36" t="s">
        <v>6</v>
      </c>
      <c r="E1199" s="28" t="s">
        <v>866</v>
      </c>
      <c r="F1199" s="35" t="s">
        <v>6</v>
      </c>
      <c r="G1199" s="35" t="s">
        <v>6</v>
      </c>
      <c r="H1199" s="35"/>
      <c r="I1199" s="37"/>
    </row>
    <row r="1200" spans="1:9" ht="66.75" customHeight="1" x14ac:dyDescent="0.25">
      <c r="A1200" s="3">
        <v>13</v>
      </c>
      <c r="B1200" s="33" t="s">
        <v>631</v>
      </c>
      <c r="C1200" s="37"/>
      <c r="D1200" s="36" t="s">
        <v>6</v>
      </c>
      <c r="E1200" s="28" t="s">
        <v>870</v>
      </c>
      <c r="F1200" s="35" t="s">
        <v>6</v>
      </c>
      <c r="G1200" s="35" t="s">
        <v>6</v>
      </c>
      <c r="H1200" s="35"/>
      <c r="I1200" s="37"/>
    </row>
    <row r="1201" spans="1:9" ht="69" customHeight="1" x14ac:dyDescent="0.25">
      <c r="A1201" s="3">
        <v>14</v>
      </c>
      <c r="B1201" s="33" t="s">
        <v>630</v>
      </c>
      <c r="C1201" s="37"/>
      <c r="D1201" s="36" t="s">
        <v>6</v>
      </c>
      <c r="E1201" s="28" t="s">
        <v>867</v>
      </c>
      <c r="F1201" s="35" t="s">
        <v>6</v>
      </c>
      <c r="G1201" s="35" t="s">
        <v>6</v>
      </c>
      <c r="H1201" s="35"/>
      <c r="I1201" s="37"/>
    </row>
    <row r="1202" spans="1:9" ht="89.25" customHeight="1" x14ac:dyDescent="0.25">
      <c r="A1202" s="3">
        <v>15</v>
      </c>
      <c r="B1202" s="33" t="s">
        <v>629</v>
      </c>
      <c r="C1202" s="37"/>
      <c r="D1202" s="36" t="s">
        <v>6</v>
      </c>
      <c r="E1202" s="28" t="s">
        <v>867</v>
      </c>
      <c r="F1202" s="35" t="s">
        <v>6</v>
      </c>
      <c r="G1202" s="35" t="s">
        <v>6</v>
      </c>
      <c r="H1202" s="35"/>
      <c r="I1202" s="37"/>
    </row>
    <row r="1203" spans="1:9" ht="102" customHeight="1" x14ac:dyDescent="0.25">
      <c r="A1203" s="3">
        <v>16</v>
      </c>
      <c r="B1203" s="33" t="s">
        <v>628</v>
      </c>
      <c r="C1203" s="37"/>
      <c r="D1203" s="36" t="s">
        <v>6</v>
      </c>
      <c r="E1203" s="28" t="s">
        <v>867</v>
      </c>
      <c r="F1203" s="35" t="s">
        <v>6</v>
      </c>
      <c r="G1203" s="35" t="s">
        <v>6</v>
      </c>
      <c r="H1203" s="35"/>
      <c r="I1203" s="37"/>
    </row>
    <row r="1204" spans="1:9" ht="146.25" customHeight="1" x14ac:dyDescent="0.25">
      <c r="A1204" s="3">
        <v>17</v>
      </c>
      <c r="B1204" s="33" t="s">
        <v>627</v>
      </c>
      <c r="C1204" s="37"/>
      <c r="D1204" s="36" t="s">
        <v>6</v>
      </c>
      <c r="E1204" s="28" t="s">
        <v>867</v>
      </c>
      <c r="F1204" s="35" t="s">
        <v>6</v>
      </c>
      <c r="G1204" s="35" t="s">
        <v>6</v>
      </c>
      <c r="H1204" s="35"/>
      <c r="I1204" s="37"/>
    </row>
    <row r="1205" spans="1:9" ht="74.25" customHeight="1" x14ac:dyDescent="0.25">
      <c r="A1205" s="3">
        <v>18</v>
      </c>
      <c r="B1205" s="33" t="s">
        <v>1866</v>
      </c>
      <c r="C1205" s="37"/>
      <c r="D1205" s="36" t="s">
        <v>6</v>
      </c>
      <c r="E1205" s="28" t="s">
        <v>871</v>
      </c>
      <c r="F1205" s="35" t="s">
        <v>6</v>
      </c>
      <c r="G1205" s="35" t="s">
        <v>6</v>
      </c>
      <c r="H1205" s="35"/>
      <c r="I1205" s="37"/>
    </row>
    <row r="1206" spans="1:9" ht="135" x14ac:dyDescent="0.25">
      <c r="A1206" s="3">
        <v>19</v>
      </c>
      <c r="B1206" s="33" t="s">
        <v>626</v>
      </c>
      <c r="C1206" s="37"/>
      <c r="D1206" s="36" t="s">
        <v>6</v>
      </c>
      <c r="E1206" s="28" t="s">
        <v>867</v>
      </c>
      <c r="F1206" s="35" t="s">
        <v>6</v>
      </c>
      <c r="G1206" s="35" t="s">
        <v>6</v>
      </c>
      <c r="H1206" s="35"/>
      <c r="I1206" s="37"/>
    </row>
    <row r="1207" spans="1:9" ht="75" x14ac:dyDescent="0.25">
      <c r="A1207" s="3">
        <v>20</v>
      </c>
      <c r="B1207" s="33" t="s">
        <v>1867</v>
      </c>
      <c r="C1207" s="37"/>
      <c r="D1207" s="36" t="s">
        <v>6</v>
      </c>
      <c r="E1207" s="28" t="s">
        <v>871</v>
      </c>
      <c r="F1207" s="35" t="s">
        <v>6</v>
      </c>
      <c r="G1207" s="35"/>
      <c r="H1207" s="35"/>
      <c r="I1207" s="37"/>
    </row>
    <row r="1208" spans="1:9" ht="65.25" customHeight="1" x14ac:dyDescent="0.25">
      <c r="A1208" s="3">
        <v>21</v>
      </c>
      <c r="B1208" s="33" t="s">
        <v>625</v>
      </c>
      <c r="C1208" s="37"/>
      <c r="D1208" s="36" t="s">
        <v>6</v>
      </c>
      <c r="E1208" s="28" t="s">
        <v>871</v>
      </c>
      <c r="F1208" s="35"/>
      <c r="G1208" s="35" t="s">
        <v>6</v>
      </c>
      <c r="H1208" s="35"/>
      <c r="I1208" s="37"/>
    </row>
    <row r="1209" spans="1:9" ht="51.75" customHeight="1" x14ac:dyDescent="0.25">
      <c r="A1209" s="3">
        <v>22</v>
      </c>
      <c r="B1209" s="33" t="s">
        <v>624</v>
      </c>
      <c r="C1209" s="37"/>
      <c r="D1209" s="36" t="s">
        <v>6</v>
      </c>
      <c r="E1209" s="28" t="s">
        <v>867</v>
      </c>
      <c r="F1209" s="35" t="s">
        <v>6</v>
      </c>
      <c r="G1209" s="35" t="s">
        <v>6</v>
      </c>
      <c r="H1209" s="35"/>
      <c r="I1209" s="37"/>
    </row>
    <row r="1210" spans="1:9" ht="60.75" customHeight="1" x14ac:dyDescent="0.25">
      <c r="A1210" s="3">
        <v>23</v>
      </c>
      <c r="B1210" s="33" t="s">
        <v>601</v>
      </c>
      <c r="C1210" s="37"/>
      <c r="D1210" s="36" t="s">
        <v>6</v>
      </c>
      <c r="E1210" s="28" t="s">
        <v>867</v>
      </c>
      <c r="F1210" s="35" t="s">
        <v>6</v>
      </c>
      <c r="G1210" s="35" t="s">
        <v>6</v>
      </c>
      <c r="H1210" s="35"/>
      <c r="I1210" s="37"/>
    </row>
    <row r="1211" spans="1:9" ht="53.25" customHeight="1" x14ac:dyDescent="0.25">
      <c r="A1211" s="3">
        <v>24</v>
      </c>
      <c r="B1211" s="33" t="s">
        <v>609</v>
      </c>
      <c r="C1211" s="37"/>
      <c r="D1211" s="36" t="s">
        <v>6</v>
      </c>
      <c r="E1211" s="28" t="s">
        <v>867</v>
      </c>
      <c r="F1211" s="35" t="s">
        <v>6</v>
      </c>
      <c r="G1211" s="35" t="s">
        <v>6</v>
      </c>
      <c r="H1211" s="35"/>
      <c r="I1211" s="37"/>
    </row>
    <row r="1212" spans="1:9" ht="45" x14ac:dyDescent="0.25">
      <c r="A1212" s="3">
        <v>25</v>
      </c>
      <c r="B1212" s="33" t="s">
        <v>600</v>
      </c>
      <c r="C1212" s="35"/>
      <c r="D1212" s="36" t="s">
        <v>6</v>
      </c>
      <c r="E1212" s="28" t="s">
        <v>1915</v>
      </c>
      <c r="F1212" s="35" t="s">
        <v>6</v>
      </c>
      <c r="G1212" s="35" t="s">
        <v>6</v>
      </c>
      <c r="H1212" s="35"/>
      <c r="I1212" s="37"/>
    </row>
    <row r="1213" spans="1:9" ht="54" customHeight="1" x14ac:dyDescent="0.25">
      <c r="A1213" s="3">
        <v>26</v>
      </c>
      <c r="B1213" s="33" t="s">
        <v>599</v>
      </c>
      <c r="C1213" s="37"/>
      <c r="D1213" s="36" t="s">
        <v>6</v>
      </c>
      <c r="E1213" s="28" t="s">
        <v>867</v>
      </c>
      <c r="F1213" s="35" t="s">
        <v>6</v>
      </c>
      <c r="G1213" s="35" t="s">
        <v>6</v>
      </c>
      <c r="H1213" s="35"/>
      <c r="I1213" s="37"/>
    </row>
    <row r="1214" spans="1:9" ht="54.75" customHeight="1" x14ac:dyDescent="0.25">
      <c r="A1214" s="3">
        <v>27</v>
      </c>
      <c r="B1214" s="39" t="s">
        <v>1868</v>
      </c>
      <c r="C1214" s="35"/>
      <c r="D1214" s="36" t="s">
        <v>6</v>
      </c>
      <c r="E1214" s="28" t="s">
        <v>867</v>
      </c>
      <c r="F1214" s="35"/>
      <c r="G1214" s="35"/>
      <c r="H1214" s="35"/>
      <c r="I1214" s="28"/>
    </row>
    <row r="1215" spans="1:9" ht="120" x14ac:dyDescent="0.25">
      <c r="A1215" s="3">
        <v>28</v>
      </c>
      <c r="B1215" s="39" t="s">
        <v>872</v>
      </c>
      <c r="C1215" s="35"/>
      <c r="D1215" s="36" t="s">
        <v>6</v>
      </c>
      <c r="E1215" s="28" t="s">
        <v>874</v>
      </c>
      <c r="F1215" s="35"/>
      <c r="G1215" s="35" t="s">
        <v>6</v>
      </c>
      <c r="H1215" s="35"/>
      <c r="I1215" s="28"/>
    </row>
    <row r="1216" spans="1:9" ht="177" customHeight="1" x14ac:dyDescent="0.25">
      <c r="A1216" s="3">
        <v>29</v>
      </c>
      <c r="B1216" s="39" t="s">
        <v>873</v>
      </c>
      <c r="C1216" s="35"/>
      <c r="D1216" s="36" t="s">
        <v>6</v>
      </c>
      <c r="E1216" s="28" t="s">
        <v>874</v>
      </c>
      <c r="F1216" s="35"/>
      <c r="G1216" s="35" t="s">
        <v>6</v>
      </c>
      <c r="H1216" s="35"/>
      <c r="I1216" s="28"/>
    </row>
    <row r="1217" spans="1:9" ht="180" x14ac:dyDescent="0.25">
      <c r="A1217" s="3">
        <v>30</v>
      </c>
      <c r="B1217" s="39" t="s">
        <v>604</v>
      </c>
      <c r="C1217" s="35"/>
      <c r="D1217" s="36" t="s">
        <v>6</v>
      </c>
      <c r="E1217" s="28" t="s">
        <v>875</v>
      </c>
      <c r="F1217" s="35"/>
      <c r="G1217" s="35" t="s">
        <v>6</v>
      </c>
      <c r="H1217" s="35"/>
      <c r="I1217" s="28"/>
    </row>
    <row r="1218" spans="1:9" ht="117.75" customHeight="1" x14ac:dyDescent="0.25">
      <c r="A1218" s="3">
        <v>31</v>
      </c>
      <c r="B1218" s="39" t="s">
        <v>645</v>
      </c>
      <c r="C1218" s="35"/>
      <c r="D1218" s="36" t="s">
        <v>6</v>
      </c>
      <c r="E1218" s="28" t="s">
        <v>875</v>
      </c>
      <c r="F1218" s="35"/>
      <c r="G1218" s="35" t="s">
        <v>6</v>
      </c>
      <c r="H1218" s="35"/>
      <c r="I1218" s="28"/>
    </row>
    <row r="1219" spans="1:9" ht="117.75" customHeight="1" x14ac:dyDescent="0.25">
      <c r="A1219" s="3">
        <v>32</v>
      </c>
      <c r="B1219" s="39" t="s">
        <v>603</v>
      </c>
      <c r="C1219" s="35"/>
      <c r="D1219" s="36" t="s">
        <v>6</v>
      </c>
      <c r="E1219" s="28" t="s">
        <v>875</v>
      </c>
      <c r="F1219" s="35"/>
      <c r="G1219" s="35" t="s">
        <v>6</v>
      </c>
      <c r="H1219" s="35"/>
      <c r="I1219" s="28"/>
    </row>
    <row r="1220" spans="1:9" ht="117.75" customHeight="1" x14ac:dyDescent="0.25">
      <c r="A1220" s="3">
        <v>33</v>
      </c>
      <c r="B1220" s="39" t="s">
        <v>602</v>
      </c>
      <c r="C1220" s="35"/>
      <c r="D1220" s="36" t="s">
        <v>6</v>
      </c>
      <c r="E1220" s="28" t="s">
        <v>875</v>
      </c>
      <c r="F1220" s="35"/>
      <c r="G1220" s="35" t="s">
        <v>6</v>
      </c>
      <c r="H1220" s="35"/>
      <c r="I1220" s="28"/>
    </row>
    <row r="1221" spans="1:9" ht="117.75" customHeight="1" x14ac:dyDescent="0.25">
      <c r="A1221" s="3">
        <v>34</v>
      </c>
      <c r="B1221" s="39" t="s">
        <v>876</v>
      </c>
      <c r="C1221" s="35"/>
      <c r="D1221" s="36" t="s">
        <v>6</v>
      </c>
      <c r="E1221" s="28" t="s">
        <v>875</v>
      </c>
      <c r="F1221" s="35"/>
      <c r="G1221" s="35" t="s">
        <v>6</v>
      </c>
      <c r="H1221" s="35"/>
      <c r="I1221" s="28"/>
    </row>
    <row r="1222" spans="1:9" ht="35.25" customHeight="1" x14ac:dyDescent="0.25">
      <c r="A1222" s="6"/>
      <c r="B1222" s="45" t="s">
        <v>1874</v>
      </c>
      <c r="C1222" s="34">
        <f>COUNTA(C1223:C1227)</f>
        <v>0</v>
      </c>
      <c r="D1222" s="34">
        <f t="shared" ref="D1222:H1222" si="233">COUNTA(D1223:D1227)</f>
        <v>5</v>
      </c>
      <c r="E1222" s="34"/>
      <c r="F1222" s="34">
        <f t="shared" si="233"/>
        <v>0</v>
      </c>
      <c r="G1222" s="34">
        <f t="shared" si="233"/>
        <v>5</v>
      </c>
      <c r="H1222" s="34">
        <f t="shared" si="233"/>
        <v>0</v>
      </c>
      <c r="I1222" s="34"/>
    </row>
    <row r="1223" spans="1:9" ht="87" customHeight="1" x14ac:dyDescent="0.25">
      <c r="A1223" s="10">
        <v>35</v>
      </c>
      <c r="B1223" s="33" t="s">
        <v>1869</v>
      </c>
      <c r="C1223" s="37"/>
      <c r="D1223" s="35" t="s">
        <v>6</v>
      </c>
      <c r="E1223" s="28" t="s">
        <v>867</v>
      </c>
      <c r="F1223" s="35"/>
      <c r="G1223" s="35" t="s">
        <v>6</v>
      </c>
      <c r="H1223" s="35"/>
      <c r="I1223" s="37"/>
    </row>
    <row r="1224" spans="1:9" ht="65.25" customHeight="1" x14ac:dyDescent="0.25">
      <c r="A1224" s="10">
        <v>36</v>
      </c>
      <c r="B1224" s="33" t="s">
        <v>1870</v>
      </c>
      <c r="C1224" s="37"/>
      <c r="D1224" s="35" t="s">
        <v>6</v>
      </c>
      <c r="E1224" s="28" t="s">
        <v>867</v>
      </c>
      <c r="F1224" s="35"/>
      <c r="G1224" s="35" t="s">
        <v>6</v>
      </c>
      <c r="H1224" s="35"/>
      <c r="I1224" s="37"/>
    </row>
    <row r="1225" spans="1:9" ht="61.5" customHeight="1" x14ac:dyDescent="0.25">
      <c r="A1225" s="10">
        <v>37</v>
      </c>
      <c r="B1225" s="33" t="s">
        <v>1871</v>
      </c>
      <c r="C1225" s="37"/>
      <c r="D1225" s="35" t="s">
        <v>6</v>
      </c>
      <c r="E1225" s="28" t="s">
        <v>867</v>
      </c>
      <c r="F1225" s="35"/>
      <c r="G1225" s="35" t="s">
        <v>6</v>
      </c>
      <c r="H1225" s="35"/>
      <c r="I1225" s="37"/>
    </row>
    <row r="1226" spans="1:9" ht="64.5" customHeight="1" x14ac:dyDescent="0.25">
      <c r="A1226" s="10">
        <v>38</v>
      </c>
      <c r="B1226" s="33" t="s">
        <v>663</v>
      </c>
      <c r="C1226" s="37"/>
      <c r="D1226" s="35" t="s">
        <v>6</v>
      </c>
      <c r="E1226" s="28" t="s">
        <v>867</v>
      </c>
      <c r="F1226" s="35"/>
      <c r="G1226" s="35" t="s">
        <v>6</v>
      </c>
      <c r="H1226" s="35"/>
      <c r="I1226" s="37"/>
    </row>
    <row r="1227" spans="1:9" ht="61.5" customHeight="1" x14ac:dyDescent="0.25">
      <c r="A1227" s="10">
        <v>39</v>
      </c>
      <c r="B1227" s="33" t="s">
        <v>1872</v>
      </c>
      <c r="C1227" s="37"/>
      <c r="D1227" s="35" t="s">
        <v>6</v>
      </c>
      <c r="E1227" s="28" t="s">
        <v>867</v>
      </c>
      <c r="F1227" s="35"/>
      <c r="G1227" s="35" t="s">
        <v>6</v>
      </c>
      <c r="H1227" s="35"/>
      <c r="I1227" s="37"/>
    </row>
    <row r="1228" spans="1:9" ht="25.5" customHeight="1" x14ac:dyDescent="0.25">
      <c r="A1228" s="19"/>
      <c r="B1228" s="52" t="s">
        <v>1873</v>
      </c>
      <c r="C1228" s="34">
        <f>COUNTA(C1229:C1244)</f>
        <v>16</v>
      </c>
      <c r="D1228" s="34">
        <f t="shared" ref="D1228:H1228" si="234">COUNTA(D1229:D1244)</f>
        <v>0</v>
      </c>
      <c r="E1228" s="34"/>
      <c r="F1228" s="34">
        <f t="shared" si="234"/>
        <v>12</v>
      </c>
      <c r="G1228" s="34">
        <f t="shared" si="234"/>
        <v>16</v>
      </c>
      <c r="H1228" s="34">
        <f t="shared" si="234"/>
        <v>0</v>
      </c>
      <c r="I1228" s="34"/>
    </row>
    <row r="1229" spans="1:9" ht="60" customHeight="1" x14ac:dyDescent="0.25">
      <c r="A1229" s="20">
        <v>40</v>
      </c>
      <c r="B1229" s="40" t="s">
        <v>605</v>
      </c>
      <c r="C1229" s="41" t="s">
        <v>6</v>
      </c>
      <c r="D1229" s="41"/>
      <c r="E1229" s="41"/>
      <c r="F1229" s="41" t="s">
        <v>6</v>
      </c>
      <c r="G1229" s="35" t="s">
        <v>6</v>
      </c>
      <c r="H1229" s="35"/>
      <c r="I1229" s="28"/>
    </row>
    <row r="1230" spans="1:9" ht="41.25" customHeight="1" x14ac:dyDescent="0.25">
      <c r="A1230" s="20">
        <v>41</v>
      </c>
      <c r="B1230" s="40" t="s">
        <v>606</v>
      </c>
      <c r="C1230" s="41" t="s">
        <v>6</v>
      </c>
      <c r="D1230" s="41"/>
      <c r="E1230" s="41"/>
      <c r="F1230" s="41" t="s">
        <v>6</v>
      </c>
      <c r="G1230" s="35" t="s">
        <v>6</v>
      </c>
      <c r="H1230" s="35"/>
      <c r="I1230" s="28"/>
    </row>
    <row r="1231" spans="1:9" ht="22.5" customHeight="1" x14ac:dyDescent="0.25">
      <c r="A1231" s="20">
        <v>42</v>
      </c>
      <c r="B1231" s="40" t="s">
        <v>877</v>
      </c>
      <c r="C1231" s="41" t="s">
        <v>6</v>
      </c>
      <c r="D1231" s="41"/>
      <c r="E1231" s="41"/>
      <c r="F1231" s="41"/>
      <c r="G1231" s="35" t="s">
        <v>6</v>
      </c>
      <c r="H1231" s="35"/>
      <c r="I1231" s="28"/>
    </row>
    <row r="1232" spans="1:9" ht="25.5" customHeight="1" x14ac:dyDescent="0.25">
      <c r="A1232" s="20">
        <v>43</v>
      </c>
      <c r="B1232" s="40" t="s">
        <v>652</v>
      </c>
      <c r="C1232" s="41" t="s">
        <v>6</v>
      </c>
      <c r="D1232" s="41"/>
      <c r="E1232" s="41"/>
      <c r="F1232" s="41" t="s">
        <v>6</v>
      </c>
      <c r="G1232" s="35" t="s">
        <v>6</v>
      </c>
      <c r="H1232" s="35"/>
      <c r="I1232" s="28"/>
    </row>
    <row r="1233" spans="1:9" ht="39.75" customHeight="1" x14ac:dyDescent="0.25">
      <c r="A1233" s="20">
        <v>44</v>
      </c>
      <c r="B1233" s="40" t="s">
        <v>653</v>
      </c>
      <c r="C1233" s="41" t="s">
        <v>6</v>
      </c>
      <c r="D1233" s="41"/>
      <c r="E1233" s="41"/>
      <c r="F1233" s="41"/>
      <c r="G1233" s="35" t="s">
        <v>6</v>
      </c>
      <c r="H1233" s="35"/>
      <c r="I1233" s="28"/>
    </row>
    <row r="1234" spans="1:9" ht="37.5" customHeight="1" x14ac:dyDescent="0.25">
      <c r="A1234" s="20">
        <v>45</v>
      </c>
      <c r="B1234" s="40" t="s">
        <v>654</v>
      </c>
      <c r="C1234" s="41" t="s">
        <v>6</v>
      </c>
      <c r="D1234" s="41"/>
      <c r="E1234" s="41"/>
      <c r="F1234" s="41"/>
      <c r="G1234" s="35" t="s">
        <v>6</v>
      </c>
      <c r="H1234" s="35"/>
      <c r="I1234" s="28"/>
    </row>
    <row r="1235" spans="1:9" ht="24" customHeight="1" x14ac:dyDescent="0.25">
      <c r="A1235" s="20">
        <v>46</v>
      </c>
      <c r="B1235" s="40" t="s">
        <v>607</v>
      </c>
      <c r="C1235" s="41" t="s">
        <v>6</v>
      </c>
      <c r="D1235" s="41"/>
      <c r="E1235" s="41"/>
      <c r="F1235" s="41" t="s">
        <v>6</v>
      </c>
      <c r="G1235" s="35" t="s">
        <v>6</v>
      </c>
      <c r="H1235" s="35"/>
      <c r="I1235" s="28"/>
    </row>
    <row r="1236" spans="1:9" ht="24" customHeight="1" x14ac:dyDescent="0.25">
      <c r="A1236" s="20">
        <v>47</v>
      </c>
      <c r="B1236" s="40" t="s">
        <v>655</v>
      </c>
      <c r="C1236" s="41" t="s">
        <v>6</v>
      </c>
      <c r="D1236" s="41"/>
      <c r="E1236" s="41"/>
      <c r="F1236" s="41" t="s">
        <v>6</v>
      </c>
      <c r="G1236" s="35" t="s">
        <v>6</v>
      </c>
      <c r="H1236" s="35"/>
      <c r="I1236" s="28"/>
    </row>
    <row r="1237" spans="1:9" ht="24" customHeight="1" x14ac:dyDescent="0.25">
      <c r="A1237" s="20">
        <v>48</v>
      </c>
      <c r="B1237" s="40" t="s">
        <v>656</v>
      </c>
      <c r="C1237" s="41" t="s">
        <v>6</v>
      </c>
      <c r="D1237" s="41"/>
      <c r="E1237" s="41"/>
      <c r="F1237" s="41" t="s">
        <v>6</v>
      </c>
      <c r="G1237" s="35" t="s">
        <v>6</v>
      </c>
      <c r="H1237" s="35"/>
      <c r="I1237" s="28"/>
    </row>
    <row r="1238" spans="1:9" ht="24" customHeight="1" x14ac:dyDescent="0.25">
      <c r="A1238" s="20">
        <v>49</v>
      </c>
      <c r="B1238" s="40" t="s">
        <v>608</v>
      </c>
      <c r="C1238" s="41" t="s">
        <v>6</v>
      </c>
      <c r="D1238" s="41"/>
      <c r="E1238" s="41"/>
      <c r="F1238" s="41"/>
      <c r="G1238" s="35" t="s">
        <v>6</v>
      </c>
      <c r="H1238" s="35"/>
      <c r="I1238" s="28"/>
    </row>
    <row r="1239" spans="1:9" ht="56.25" customHeight="1" x14ac:dyDescent="0.25">
      <c r="A1239" s="20">
        <v>50</v>
      </c>
      <c r="B1239" s="40" t="s">
        <v>657</v>
      </c>
      <c r="C1239" s="41" t="s">
        <v>6</v>
      </c>
      <c r="D1239" s="41"/>
      <c r="E1239" s="41"/>
      <c r="F1239" s="41" t="s">
        <v>6</v>
      </c>
      <c r="G1239" s="35" t="s">
        <v>6</v>
      </c>
      <c r="H1239" s="35"/>
      <c r="I1239" s="28"/>
    </row>
    <row r="1240" spans="1:9" ht="21.75" customHeight="1" x14ac:dyDescent="0.25">
      <c r="A1240" s="20">
        <v>51</v>
      </c>
      <c r="B1240" s="40" t="s">
        <v>658</v>
      </c>
      <c r="C1240" s="41" t="s">
        <v>6</v>
      </c>
      <c r="D1240" s="41"/>
      <c r="E1240" s="41"/>
      <c r="F1240" s="41" t="s">
        <v>6</v>
      </c>
      <c r="G1240" s="35" t="s">
        <v>6</v>
      </c>
      <c r="H1240" s="35"/>
      <c r="I1240" s="28"/>
    </row>
    <row r="1241" spans="1:9" ht="21.75" customHeight="1" x14ac:dyDescent="0.25">
      <c r="A1241" s="20">
        <v>52</v>
      </c>
      <c r="B1241" s="40" t="s">
        <v>659</v>
      </c>
      <c r="C1241" s="41" t="s">
        <v>6</v>
      </c>
      <c r="D1241" s="41"/>
      <c r="E1241" s="41"/>
      <c r="F1241" s="41" t="s">
        <v>6</v>
      </c>
      <c r="G1241" s="35" t="s">
        <v>6</v>
      </c>
      <c r="H1241" s="35"/>
      <c r="I1241" s="28"/>
    </row>
    <row r="1242" spans="1:9" ht="21.75" customHeight="1" x14ac:dyDescent="0.25">
      <c r="A1242" s="20">
        <v>53</v>
      </c>
      <c r="B1242" s="40" t="s">
        <v>660</v>
      </c>
      <c r="C1242" s="41" t="s">
        <v>6</v>
      </c>
      <c r="D1242" s="41"/>
      <c r="E1242" s="41"/>
      <c r="F1242" s="41" t="s">
        <v>6</v>
      </c>
      <c r="G1242" s="35" t="s">
        <v>6</v>
      </c>
      <c r="H1242" s="35"/>
      <c r="I1242" s="28"/>
    </row>
    <row r="1243" spans="1:9" ht="21.75" customHeight="1" x14ac:dyDescent="0.25">
      <c r="A1243" s="20">
        <v>54</v>
      </c>
      <c r="B1243" s="40" t="s">
        <v>661</v>
      </c>
      <c r="C1243" s="41" t="s">
        <v>6</v>
      </c>
      <c r="D1243" s="41"/>
      <c r="E1243" s="41"/>
      <c r="F1243" s="41" t="s">
        <v>6</v>
      </c>
      <c r="G1243" s="35" t="s">
        <v>6</v>
      </c>
      <c r="H1243" s="35"/>
      <c r="I1243" s="28"/>
    </row>
    <row r="1244" spans="1:9" ht="21.75" customHeight="1" x14ac:dyDescent="0.25">
      <c r="A1244" s="20">
        <v>55</v>
      </c>
      <c r="B1244" s="40" t="s">
        <v>662</v>
      </c>
      <c r="C1244" s="41" t="s">
        <v>6</v>
      </c>
      <c r="D1244" s="41"/>
      <c r="E1244" s="41"/>
      <c r="F1244" s="41" t="s">
        <v>6</v>
      </c>
      <c r="G1244" s="35" t="s">
        <v>6</v>
      </c>
      <c r="H1244" s="35"/>
      <c r="I1244" s="28"/>
    </row>
    <row r="1245" spans="1:9" ht="29.25" customHeight="1" x14ac:dyDescent="0.25">
      <c r="A1245" s="6"/>
      <c r="B1245" s="43" t="s">
        <v>1663</v>
      </c>
      <c r="C1245" s="34">
        <f>COUNTA(C1246:C1260)</f>
        <v>15</v>
      </c>
      <c r="D1245" s="34">
        <f t="shared" ref="D1245:H1245" si="235">COUNTA(D1246:D1260)</f>
        <v>0</v>
      </c>
      <c r="E1245" s="34"/>
      <c r="F1245" s="34">
        <f t="shared" si="235"/>
        <v>8</v>
      </c>
      <c r="G1245" s="34">
        <f t="shared" si="235"/>
        <v>14</v>
      </c>
      <c r="H1245" s="34">
        <f t="shared" si="235"/>
        <v>1</v>
      </c>
      <c r="I1245" s="34"/>
    </row>
    <row r="1246" spans="1:9" ht="42" customHeight="1" x14ac:dyDescent="0.25">
      <c r="A1246" s="7">
        <v>56</v>
      </c>
      <c r="B1246" s="39" t="s">
        <v>621</v>
      </c>
      <c r="C1246" s="35" t="s">
        <v>6</v>
      </c>
      <c r="D1246" s="35"/>
      <c r="E1246" s="35"/>
      <c r="F1246" s="35" t="s">
        <v>6</v>
      </c>
      <c r="G1246" s="35" t="s">
        <v>6</v>
      </c>
      <c r="H1246" s="35"/>
      <c r="I1246" s="28"/>
    </row>
    <row r="1247" spans="1:9" ht="44.25" customHeight="1" x14ac:dyDescent="0.25">
      <c r="A1247" s="7">
        <v>57</v>
      </c>
      <c r="B1247" s="39" t="s">
        <v>620</v>
      </c>
      <c r="C1247" s="35" t="s">
        <v>6</v>
      </c>
      <c r="D1247" s="35"/>
      <c r="E1247" s="35"/>
      <c r="F1247" s="35" t="s">
        <v>6</v>
      </c>
      <c r="G1247" s="35" t="s">
        <v>6</v>
      </c>
      <c r="H1247" s="35"/>
      <c r="I1247" s="28"/>
    </row>
    <row r="1248" spans="1:9" ht="78.75" customHeight="1" x14ac:dyDescent="0.25">
      <c r="A1248" s="7">
        <v>58</v>
      </c>
      <c r="B1248" s="39" t="s">
        <v>878</v>
      </c>
      <c r="C1248" s="35" t="s">
        <v>6</v>
      </c>
      <c r="D1248" s="35"/>
      <c r="E1248" s="35"/>
      <c r="F1248" s="35" t="s">
        <v>6</v>
      </c>
      <c r="G1248" s="35" t="s">
        <v>6</v>
      </c>
      <c r="H1248" s="35"/>
      <c r="I1248" s="28"/>
    </row>
    <row r="1249" spans="1:9" ht="40.5" customHeight="1" x14ac:dyDescent="0.25">
      <c r="A1249" s="7">
        <v>59</v>
      </c>
      <c r="B1249" s="39" t="s">
        <v>619</v>
      </c>
      <c r="C1249" s="35" t="s">
        <v>6</v>
      </c>
      <c r="D1249" s="35"/>
      <c r="E1249" s="35"/>
      <c r="F1249" s="35" t="s">
        <v>6</v>
      </c>
      <c r="G1249" s="35"/>
      <c r="H1249" s="35" t="s">
        <v>6</v>
      </c>
      <c r="I1249" s="28"/>
    </row>
    <row r="1250" spans="1:9" ht="50.25" customHeight="1" x14ac:dyDescent="0.25">
      <c r="A1250" s="7">
        <v>60</v>
      </c>
      <c r="B1250" s="39" t="s">
        <v>618</v>
      </c>
      <c r="C1250" s="35" t="s">
        <v>6</v>
      </c>
      <c r="D1250" s="35"/>
      <c r="E1250" s="35"/>
      <c r="F1250" s="35" t="s">
        <v>6</v>
      </c>
      <c r="G1250" s="35" t="s">
        <v>6</v>
      </c>
      <c r="H1250" s="35"/>
      <c r="I1250" s="28"/>
    </row>
    <row r="1251" spans="1:9" ht="71.25" customHeight="1" x14ac:dyDescent="0.25">
      <c r="A1251" s="7">
        <v>61</v>
      </c>
      <c r="B1251" s="39" t="s">
        <v>879</v>
      </c>
      <c r="C1251" s="35" t="s">
        <v>6</v>
      </c>
      <c r="D1251" s="35"/>
      <c r="E1251" s="35"/>
      <c r="F1251" s="35" t="s">
        <v>6</v>
      </c>
      <c r="G1251" s="35" t="s">
        <v>6</v>
      </c>
      <c r="H1251" s="35"/>
      <c r="I1251" s="28"/>
    </row>
    <row r="1252" spans="1:9" ht="31.5" customHeight="1" x14ac:dyDescent="0.25">
      <c r="A1252" s="7">
        <v>62</v>
      </c>
      <c r="B1252" s="39" t="s">
        <v>617</v>
      </c>
      <c r="C1252" s="35" t="s">
        <v>6</v>
      </c>
      <c r="D1252" s="35"/>
      <c r="E1252" s="35"/>
      <c r="F1252" s="35"/>
      <c r="G1252" s="35" t="s">
        <v>6</v>
      </c>
      <c r="H1252" s="35"/>
      <c r="I1252" s="28"/>
    </row>
    <row r="1253" spans="1:9" ht="36" customHeight="1" x14ac:dyDescent="0.25">
      <c r="A1253" s="7">
        <v>63</v>
      </c>
      <c r="B1253" s="39" t="s">
        <v>616</v>
      </c>
      <c r="C1253" s="35" t="s">
        <v>6</v>
      </c>
      <c r="D1253" s="35"/>
      <c r="E1253" s="35"/>
      <c r="F1253" s="35" t="s">
        <v>6</v>
      </c>
      <c r="G1253" s="35" t="s">
        <v>6</v>
      </c>
      <c r="H1253" s="35"/>
      <c r="I1253" s="28"/>
    </row>
    <row r="1254" spans="1:9" ht="45" customHeight="1" x14ac:dyDescent="0.25">
      <c r="A1254" s="7">
        <v>64</v>
      </c>
      <c r="B1254" s="39" t="s">
        <v>615</v>
      </c>
      <c r="C1254" s="35" t="s">
        <v>6</v>
      </c>
      <c r="D1254" s="35"/>
      <c r="E1254" s="35"/>
      <c r="F1254" s="35" t="s">
        <v>6</v>
      </c>
      <c r="G1254" s="35" t="s">
        <v>6</v>
      </c>
      <c r="H1254" s="35"/>
      <c r="I1254" s="28"/>
    </row>
    <row r="1255" spans="1:9" ht="38.25" customHeight="1" x14ac:dyDescent="0.25">
      <c r="A1255" s="7">
        <v>65</v>
      </c>
      <c r="B1255" s="39" t="s">
        <v>614</v>
      </c>
      <c r="C1255" s="35" t="s">
        <v>6</v>
      </c>
      <c r="D1255" s="35"/>
      <c r="E1255" s="35"/>
      <c r="F1255" s="35"/>
      <c r="G1255" s="35" t="s">
        <v>6</v>
      </c>
      <c r="H1255" s="35"/>
      <c r="I1255" s="28"/>
    </row>
    <row r="1256" spans="1:9" ht="33.75" customHeight="1" x14ac:dyDescent="0.25">
      <c r="A1256" s="7">
        <v>66</v>
      </c>
      <c r="B1256" s="39" t="s">
        <v>611</v>
      </c>
      <c r="C1256" s="35" t="s">
        <v>6</v>
      </c>
      <c r="D1256" s="35"/>
      <c r="E1256" s="35"/>
      <c r="F1256" s="35"/>
      <c r="G1256" s="35" t="s">
        <v>6</v>
      </c>
      <c r="H1256" s="35"/>
      <c r="I1256" s="28"/>
    </row>
    <row r="1257" spans="1:9" ht="64.5" customHeight="1" x14ac:dyDescent="0.25">
      <c r="A1257" s="7">
        <v>67</v>
      </c>
      <c r="B1257" s="39" t="s">
        <v>612</v>
      </c>
      <c r="C1257" s="35" t="s">
        <v>6</v>
      </c>
      <c r="D1257" s="35"/>
      <c r="E1257" s="35"/>
      <c r="F1257" s="35"/>
      <c r="G1257" s="35" t="s">
        <v>6</v>
      </c>
      <c r="H1257" s="35"/>
      <c r="I1257" s="28"/>
    </row>
    <row r="1258" spans="1:9" ht="45" customHeight="1" x14ac:dyDescent="0.25">
      <c r="A1258" s="7">
        <v>68</v>
      </c>
      <c r="B1258" s="39" t="s">
        <v>613</v>
      </c>
      <c r="C1258" s="35" t="s">
        <v>6</v>
      </c>
      <c r="D1258" s="35"/>
      <c r="E1258" s="35"/>
      <c r="F1258" s="35"/>
      <c r="G1258" s="35" t="s">
        <v>6</v>
      </c>
      <c r="H1258" s="35"/>
      <c r="I1258" s="28"/>
    </row>
    <row r="1259" spans="1:9" ht="40.5" customHeight="1" x14ac:dyDescent="0.25">
      <c r="A1259" s="7">
        <v>69</v>
      </c>
      <c r="B1259" s="39" t="s">
        <v>623</v>
      </c>
      <c r="C1259" s="35" t="s">
        <v>6</v>
      </c>
      <c r="D1259" s="35"/>
      <c r="E1259" s="35"/>
      <c r="F1259" s="35"/>
      <c r="G1259" s="35" t="s">
        <v>6</v>
      </c>
      <c r="H1259" s="35"/>
      <c r="I1259" s="28"/>
    </row>
    <row r="1260" spans="1:9" ht="42.75" customHeight="1" x14ac:dyDescent="0.25">
      <c r="A1260" s="7">
        <v>70</v>
      </c>
      <c r="B1260" s="39" t="s">
        <v>622</v>
      </c>
      <c r="C1260" s="35" t="s">
        <v>6</v>
      </c>
      <c r="D1260" s="35"/>
      <c r="E1260" s="35"/>
      <c r="F1260" s="35"/>
      <c r="G1260" s="35" t="s">
        <v>6</v>
      </c>
      <c r="H1260" s="35"/>
      <c r="I1260" s="28"/>
    </row>
    <row r="1261" spans="1:9" ht="23.25" customHeight="1" x14ac:dyDescent="0.25">
      <c r="A1261" s="6"/>
      <c r="B1261" s="53" t="s">
        <v>1664</v>
      </c>
      <c r="C1261" s="42">
        <f>COUNTA(C1262:C1264)</f>
        <v>3</v>
      </c>
      <c r="D1261" s="42">
        <f t="shared" ref="D1261:H1261" si="236">COUNTA(D1262:D1264)</f>
        <v>0</v>
      </c>
      <c r="E1261" s="42"/>
      <c r="F1261" s="42">
        <f t="shared" si="236"/>
        <v>0</v>
      </c>
      <c r="G1261" s="34">
        <f t="shared" si="236"/>
        <v>3</v>
      </c>
      <c r="H1261" s="34">
        <f t="shared" si="236"/>
        <v>0</v>
      </c>
      <c r="I1261" s="34"/>
    </row>
    <row r="1262" spans="1:9" ht="35.25" customHeight="1" x14ac:dyDescent="0.25">
      <c r="A1262" s="18">
        <v>71</v>
      </c>
      <c r="B1262" s="39" t="s">
        <v>644</v>
      </c>
      <c r="C1262" s="28" t="s">
        <v>6</v>
      </c>
      <c r="D1262" s="37"/>
      <c r="E1262" s="37"/>
      <c r="F1262" s="37"/>
      <c r="G1262" s="28" t="s">
        <v>6</v>
      </c>
      <c r="H1262" s="35"/>
      <c r="I1262" s="28"/>
    </row>
    <row r="1263" spans="1:9" ht="39" customHeight="1" x14ac:dyDescent="0.25">
      <c r="A1263" s="18">
        <v>72</v>
      </c>
      <c r="B1263" s="39" t="s">
        <v>880</v>
      </c>
      <c r="C1263" s="28" t="s">
        <v>6</v>
      </c>
      <c r="D1263" s="37"/>
      <c r="E1263" s="37"/>
      <c r="F1263" s="37"/>
      <c r="G1263" s="28" t="s">
        <v>6</v>
      </c>
      <c r="H1263" s="35"/>
      <c r="I1263" s="28"/>
    </row>
    <row r="1264" spans="1:9" ht="40.5" customHeight="1" x14ac:dyDescent="0.25">
      <c r="A1264" s="18">
        <v>73</v>
      </c>
      <c r="B1264" s="39" t="s">
        <v>643</v>
      </c>
      <c r="C1264" s="28" t="s">
        <v>6</v>
      </c>
      <c r="D1264" s="37"/>
      <c r="E1264" s="37"/>
      <c r="F1264" s="37"/>
      <c r="G1264" s="28" t="s">
        <v>6</v>
      </c>
      <c r="H1264" s="35"/>
      <c r="I1264" s="28"/>
    </row>
    <row r="1265" spans="1:9" ht="27" customHeight="1" x14ac:dyDescent="0.25">
      <c r="A1265" s="4"/>
      <c r="B1265" s="43" t="s">
        <v>1227</v>
      </c>
      <c r="C1265" s="38">
        <f>COUNTA(C1266:C1271)</f>
        <v>6</v>
      </c>
      <c r="D1265" s="38">
        <f t="shared" ref="D1265" si="237">COUNTA(D1266:D1271)</f>
        <v>0</v>
      </c>
      <c r="E1265" s="38"/>
      <c r="F1265" s="38">
        <f t="shared" ref="F1265:H1265" si="238">COUNTA(F1266:F1271)</f>
        <v>0</v>
      </c>
      <c r="G1265" s="38">
        <f t="shared" si="238"/>
        <v>6</v>
      </c>
      <c r="H1265" s="38">
        <f t="shared" si="238"/>
        <v>0</v>
      </c>
      <c r="I1265" s="38"/>
    </row>
    <row r="1266" spans="1:9" ht="22.5" customHeight="1" x14ac:dyDescent="0.25">
      <c r="A1266" s="3">
        <v>74</v>
      </c>
      <c r="B1266" s="39" t="s">
        <v>881</v>
      </c>
      <c r="C1266" s="28" t="s">
        <v>6</v>
      </c>
      <c r="D1266" s="44"/>
      <c r="E1266" s="44"/>
      <c r="F1266" s="44"/>
      <c r="G1266" s="35" t="s">
        <v>6</v>
      </c>
      <c r="H1266" s="34"/>
      <c r="I1266" s="28"/>
    </row>
    <row r="1267" spans="1:9" ht="22.5" customHeight="1" x14ac:dyDescent="0.25">
      <c r="A1267" s="3">
        <v>75</v>
      </c>
      <c r="B1267" s="39" t="s">
        <v>649</v>
      </c>
      <c r="C1267" s="28" t="s">
        <v>6</v>
      </c>
      <c r="D1267" s="44"/>
      <c r="E1267" s="44"/>
      <c r="F1267" s="44"/>
      <c r="G1267" s="35" t="s">
        <v>6</v>
      </c>
      <c r="H1267" s="34"/>
      <c r="I1267" s="28"/>
    </row>
    <row r="1268" spans="1:9" ht="22.5" customHeight="1" x14ac:dyDescent="0.25">
      <c r="A1268" s="3">
        <v>76</v>
      </c>
      <c r="B1268" s="39" t="s">
        <v>648</v>
      </c>
      <c r="C1268" s="28" t="s">
        <v>6</v>
      </c>
      <c r="D1268" s="44"/>
      <c r="E1268" s="44"/>
      <c r="F1268" s="44"/>
      <c r="G1268" s="35" t="s">
        <v>6</v>
      </c>
      <c r="H1268" s="34"/>
      <c r="I1268" s="28"/>
    </row>
    <row r="1269" spans="1:9" ht="22.5" customHeight="1" x14ac:dyDescent="0.25">
      <c r="A1269" s="3">
        <v>77</v>
      </c>
      <c r="B1269" s="39" t="s">
        <v>647</v>
      </c>
      <c r="C1269" s="28" t="s">
        <v>6</v>
      </c>
      <c r="D1269" s="44"/>
      <c r="E1269" s="44"/>
      <c r="F1269" s="44"/>
      <c r="G1269" s="35" t="s">
        <v>6</v>
      </c>
      <c r="H1269" s="34"/>
      <c r="I1269" s="28"/>
    </row>
    <row r="1270" spans="1:9" ht="23.25" customHeight="1" x14ac:dyDescent="0.25">
      <c r="A1270" s="3">
        <v>78</v>
      </c>
      <c r="B1270" s="39" t="s">
        <v>646</v>
      </c>
      <c r="C1270" s="28" t="s">
        <v>6</v>
      </c>
      <c r="D1270" s="44"/>
      <c r="E1270" s="44"/>
      <c r="F1270" s="44"/>
      <c r="G1270" s="35" t="s">
        <v>6</v>
      </c>
      <c r="H1270" s="34"/>
      <c r="I1270" s="28"/>
    </row>
    <row r="1271" spans="1:9" ht="44.25" customHeight="1" x14ac:dyDescent="0.25">
      <c r="A1271" s="3">
        <v>79</v>
      </c>
      <c r="B1271" s="39" t="s">
        <v>882</v>
      </c>
      <c r="C1271" s="28" t="s">
        <v>6</v>
      </c>
      <c r="D1271" s="44"/>
      <c r="E1271" s="44"/>
      <c r="F1271" s="44"/>
      <c r="G1271" s="35" t="s">
        <v>6</v>
      </c>
      <c r="H1271" s="34"/>
      <c r="I1271" s="28"/>
    </row>
    <row r="1272" spans="1:9" ht="29.25" customHeight="1" x14ac:dyDescent="0.25">
      <c r="A1272" s="4"/>
      <c r="B1272" s="45" t="s">
        <v>1228</v>
      </c>
      <c r="C1272" s="46">
        <f>COUNTA(C1273:C1274)</f>
        <v>2</v>
      </c>
      <c r="D1272" s="46">
        <f t="shared" ref="D1272" si="239">COUNTA(D1273:D1274)</f>
        <v>0</v>
      </c>
      <c r="E1272" s="46"/>
      <c r="F1272" s="46">
        <f t="shared" ref="F1272:H1272" si="240">COUNTA(F1273:F1274)</f>
        <v>0</v>
      </c>
      <c r="G1272" s="38">
        <f t="shared" si="240"/>
        <v>2</v>
      </c>
      <c r="H1272" s="38">
        <f t="shared" si="240"/>
        <v>0</v>
      </c>
      <c r="I1272" s="38"/>
    </row>
    <row r="1273" spans="1:9" ht="54" customHeight="1" x14ac:dyDescent="0.25">
      <c r="A1273" s="3">
        <v>80</v>
      </c>
      <c r="B1273" s="39" t="s">
        <v>651</v>
      </c>
      <c r="C1273" s="28" t="s">
        <v>6</v>
      </c>
      <c r="D1273" s="44"/>
      <c r="E1273" s="44"/>
      <c r="F1273" s="44"/>
      <c r="G1273" s="35" t="s">
        <v>6</v>
      </c>
      <c r="H1273" s="34"/>
      <c r="I1273" s="28"/>
    </row>
    <row r="1274" spans="1:9" ht="25.5" customHeight="1" x14ac:dyDescent="0.25">
      <c r="A1274" s="3">
        <v>81</v>
      </c>
      <c r="B1274" s="39" t="s">
        <v>650</v>
      </c>
      <c r="C1274" s="28" t="s">
        <v>6</v>
      </c>
      <c r="D1274" s="44"/>
      <c r="E1274" s="44"/>
      <c r="F1274" s="44"/>
      <c r="G1274" s="35" t="s">
        <v>6</v>
      </c>
      <c r="H1274" s="34"/>
      <c r="I1274" s="28"/>
    </row>
    <row r="1275" spans="1:9" ht="27.75" customHeight="1" x14ac:dyDescent="0.25">
      <c r="A1275" s="4"/>
      <c r="B1275" s="45" t="s">
        <v>1229</v>
      </c>
      <c r="C1275" s="38">
        <f>COUNTA(C1276:C1279)</f>
        <v>1</v>
      </c>
      <c r="D1275" s="38">
        <f t="shared" ref="D1275" si="241">COUNTA(D1276:D1279)</f>
        <v>3</v>
      </c>
      <c r="E1275" s="38"/>
      <c r="F1275" s="38">
        <f t="shared" ref="F1275:H1275" si="242">COUNTA(F1276:F1279)</f>
        <v>4</v>
      </c>
      <c r="G1275" s="38">
        <f t="shared" si="242"/>
        <v>4</v>
      </c>
      <c r="H1275" s="38">
        <f t="shared" si="242"/>
        <v>0</v>
      </c>
      <c r="I1275" s="38"/>
    </row>
    <row r="1276" spans="1:9" ht="118.5" customHeight="1" x14ac:dyDescent="0.25">
      <c r="A1276" s="7">
        <v>82</v>
      </c>
      <c r="B1276" s="33" t="s">
        <v>597</v>
      </c>
      <c r="C1276" s="35"/>
      <c r="D1276" s="35" t="s">
        <v>6</v>
      </c>
      <c r="E1276" s="28" t="s">
        <v>883</v>
      </c>
      <c r="F1276" s="35" t="s">
        <v>6</v>
      </c>
      <c r="G1276" s="35" t="s">
        <v>6</v>
      </c>
      <c r="H1276" s="35"/>
      <c r="I1276" s="28"/>
    </row>
    <row r="1277" spans="1:9" ht="115.5" customHeight="1" x14ac:dyDescent="0.25">
      <c r="A1277" s="7">
        <v>83</v>
      </c>
      <c r="B1277" s="33" t="s">
        <v>598</v>
      </c>
      <c r="C1277" s="35"/>
      <c r="D1277" s="35" t="s">
        <v>6</v>
      </c>
      <c r="E1277" s="28" t="s">
        <v>883</v>
      </c>
      <c r="F1277" s="35" t="s">
        <v>6</v>
      </c>
      <c r="G1277" s="35" t="s">
        <v>6</v>
      </c>
      <c r="H1277" s="35"/>
      <c r="I1277" s="28"/>
    </row>
    <row r="1278" spans="1:9" ht="33" customHeight="1" x14ac:dyDescent="0.25">
      <c r="A1278" s="7">
        <v>84</v>
      </c>
      <c r="B1278" s="33" t="s">
        <v>610</v>
      </c>
      <c r="C1278" s="35" t="s">
        <v>6</v>
      </c>
      <c r="D1278" s="35"/>
      <c r="E1278" s="37"/>
      <c r="F1278" s="35" t="s">
        <v>6</v>
      </c>
      <c r="G1278" s="35" t="s">
        <v>6</v>
      </c>
      <c r="H1278" s="35"/>
      <c r="I1278" s="28"/>
    </row>
    <row r="1279" spans="1:9" ht="71.25" customHeight="1" x14ac:dyDescent="0.25">
      <c r="A1279" s="7">
        <v>85</v>
      </c>
      <c r="B1279" s="33" t="s">
        <v>596</v>
      </c>
      <c r="C1279" s="35"/>
      <c r="D1279" s="35" t="s">
        <v>6</v>
      </c>
      <c r="E1279" s="28" t="s">
        <v>884</v>
      </c>
      <c r="F1279" s="35" t="s">
        <v>6</v>
      </c>
      <c r="G1279" s="35" t="s">
        <v>6</v>
      </c>
      <c r="H1279" s="35"/>
      <c r="I1279" s="28"/>
    </row>
    <row r="1280" spans="1:9" s="82" customFormat="1" ht="39.75" customHeight="1" x14ac:dyDescent="0.25">
      <c r="A1280" s="6" t="s">
        <v>1403</v>
      </c>
      <c r="B1280" s="121" t="s">
        <v>2041</v>
      </c>
      <c r="C1280" s="6">
        <f>C1281+C1288+C1291</f>
        <v>6</v>
      </c>
      <c r="D1280" s="6">
        <f t="shared" ref="D1280:H1280" si="243">D1281+D1288+D1291</f>
        <v>6</v>
      </c>
      <c r="E1280" s="6"/>
      <c r="F1280" s="6">
        <f t="shared" si="243"/>
        <v>0</v>
      </c>
      <c r="G1280" s="6">
        <f t="shared" si="243"/>
        <v>12</v>
      </c>
      <c r="H1280" s="6">
        <f t="shared" si="243"/>
        <v>0</v>
      </c>
      <c r="I1280" s="6"/>
    </row>
    <row r="1281" spans="1:9" ht="28.5" customHeight="1" x14ac:dyDescent="0.25">
      <c r="A1281" s="6"/>
      <c r="B1281" s="22" t="s">
        <v>1224</v>
      </c>
      <c r="C1281" s="6">
        <f>COUNTA(C1282:C1287)</f>
        <v>0</v>
      </c>
      <c r="D1281" s="6">
        <f t="shared" ref="D1281:H1281" si="244">COUNTA(D1282:D1287)</f>
        <v>6</v>
      </c>
      <c r="E1281" s="6"/>
      <c r="F1281" s="6">
        <f t="shared" si="244"/>
        <v>0</v>
      </c>
      <c r="G1281" s="6">
        <f t="shared" si="244"/>
        <v>6</v>
      </c>
      <c r="H1281" s="6">
        <f t="shared" si="244"/>
        <v>0</v>
      </c>
      <c r="I1281" s="6"/>
    </row>
    <row r="1282" spans="1:9" ht="96.75" customHeight="1" x14ac:dyDescent="0.25">
      <c r="A1282" s="10">
        <v>1</v>
      </c>
      <c r="B1282" s="13" t="s">
        <v>1205</v>
      </c>
      <c r="C1282" s="10"/>
      <c r="D1282" s="3" t="s">
        <v>6</v>
      </c>
      <c r="E1282" s="28" t="s">
        <v>1877</v>
      </c>
      <c r="F1282" s="10"/>
      <c r="G1282" s="10" t="s">
        <v>6</v>
      </c>
      <c r="H1282" s="21"/>
      <c r="I1282" s="21"/>
    </row>
    <row r="1283" spans="1:9" ht="120.75" customHeight="1" x14ac:dyDescent="0.25">
      <c r="A1283" s="10">
        <v>2</v>
      </c>
      <c r="B1283" s="13" t="s">
        <v>1206</v>
      </c>
      <c r="C1283" s="10"/>
      <c r="D1283" s="10" t="s">
        <v>6</v>
      </c>
      <c r="E1283" s="3" t="s">
        <v>875</v>
      </c>
      <c r="F1283" s="10"/>
      <c r="G1283" s="10" t="s">
        <v>6</v>
      </c>
      <c r="H1283" s="21"/>
      <c r="I1283" s="21"/>
    </row>
    <row r="1284" spans="1:9" ht="119.25" customHeight="1" x14ac:dyDescent="0.25">
      <c r="A1284" s="10">
        <v>3</v>
      </c>
      <c r="B1284" s="13" t="s">
        <v>1207</v>
      </c>
      <c r="C1284" s="10"/>
      <c r="D1284" s="10" t="s">
        <v>6</v>
      </c>
      <c r="E1284" s="3" t="s">
        <v>875</v>
      </c>
      <c r="F1284" s="10"/>
      <c r="G1284" s="10" t="s">
        <v>6</v>
      </c>
      <c r="H1284" s="21"/>
      <c r="I1284" s="21"/>
    </row>
    <row r="1285" spans="1:9" ht="111.75" customHeight="1" x14ac:dyDescent="0.25">
      <c r="A1285" s="10">
        <v>4</v>
      </c>
      <c r="B1285" s="13" t="s">
        <v>1208</v>
      </c>
      <c r="C1285" s="10"/>
      <c r="D1285" s="10" t="s">
        <v>6</v>
      </c>
      <c r="E1285" s="3" t="s">
        <v>875</v>
      </c>
      <c r="F1285" s="10"/>
      <c r="G1285" s="10" t="s">
        <v>6</v>
      </c>
      <c r="H1285" s="21"/>
      <c r="I1285" s="21"/>
    </row>
    <row r="1286" spans="1:9" ht="86.25" customHeight="1" x14ac:dyDescent="0.25">
      <c r="A1286" s="10">
        <v>5</v>
      </c>
      <c r="B1286" s="13" t="s">
        <v>1209</v>
      </c>
      <c r="C1286" s="10"/>
      <c r="D1286" s="3" t="s">
        <v>6</v>
      </c>
      <c r="E1286" s="28" t="s">
        <v>1876</v>
      </c>
      <c r="F1286" s="10"/>
      <c r="G1286" s="10" t="s">
        <v>6</v>
      </c>
      <c r="H1286" s="21"/>
      <c r="I1286" s="21"/>
    </row>
    <row r="1287" spans="1:9" ht="115.5" customHeight="1" x14ac:dyDescent="0.25">
      <c r="A1287" s="10">
        <v>6</v>
      </c>
      <c r="B1287" s="5" t="s">
        <v>1210</v>
      </c>
      <c r="C1287" s="10"/>
      <c r="D1287" s="10" t="s">
        <v>6</v>
      </c>
      <c r="E1287" s="3" t="s">
        <v>875</v>
      </c>
      <c r="F1287" s="10"/>
      <c r="G1287" s="10" t="s">
        <v>6</v>
      </c>
      <c r="H1287" s="10"/>
      <c r="I1287" s="3"/>
    </row>
    <row r="1288" spans="1:9" ht="24" customHeight="1" x14ac:dyDescent="0.25">
      <c r="A1288" s="66"/>
      <c r="B1288" s="22" t="s">
        <v>1225</v>
      </c>
      <c r="C1288" s="6">
        <f>COUNTA(C1289:C1290)</f>
        <v>2</v>
      </c>
      <c r="D1288" s="6">
        <f t="shared" ref="D1288:H1288" si="245">COUNTA(D1289:D1290)</f>
        <v>0</v>
      </c>
      <c r="E1288" s="6"/>
      <c r="F1288" s="6">
        <f t="shared" si="245"/>
        <v>0</v>
      </c>
      <c r="G1288" s="6">
        <f t="shared" si="245"/>
        <v>2</v>
      </c>
      <c r="H1288" s="6">
        <f t="shared" si="245"/>
        <v>0</v>
      </c>
      <c r="I1288" s="6"/>
    </row>
    <row r="1289" spans="1:9" ht="38.25" customHeight="1" x14ac:dyDescent="0.25">
      <c r="A1289" s="3">
        <v>7</v>
      </c>
      <c r="B1289" s="5" t="s">
        <v>1211</v>
      </c>
      <c r="C1289" s="3" t="s">
        <v>6</v>
      </c>
      <c r="D1289" s="21"/>
      <c r="E1289" s="21"/>
      <c r="F1289" s="21"/>
      <c r="G1289" s="3" t="s">
        <v>6</v>
      </c>
      <c r="H1289" s="21"/>
      <c r="I1289" s="3"/>
    </row>
    <row r="1290" spans="1:9" ht="24.75" customHeight="1" x14ac:dyDescent="0.25">
      <c r="A1290" s="3">
        <v>8</v>
      </c>
      <c r="B1290" s="5" t="s">
        <v>1212</v>
      </c>
      <c r="C1290" s="3" t="s">
        <v>6</v>
      </c>
      <c r="D1290" s="21"/>
      <c r="E1290" s="21"/>
      <c r="F1290" s="21"/>
      <c r="G1290" s="3" t="s">
        <v>6</v>
      </c>
      <c r="H1290" s="21"/>
      <c r="I1290" s="3"/>
    </row>
    <row r="1291" spans="1:9" ht="23.25" customHeight="1" x14ac:dyDescent="0.25">
      <c r="A1291" s="4"/>
      <c r="B1291" s="22" t="s">
        <v>1226</v>
      </c>
      <c r="C1291" s="4">
        <f>COUNTA(C1292:C1295)</f>
        <v>4</v>
      </c>
      <c r="D1291" s="4">
        <f t="shared" ref="D1291:H1291" si="246">COUNTA(D1292:D1295)</f>
        <v>0</v>
      </c>
      <c r="E1291" s="4"/>
      <c r="F1291" s="4">
        <f t="shared" si="246"/>
        <v>0</v>
      </c>
      <c r="G1291" s="4">
        <f t="shared" si="246"/>
        <v>4</v>
      </c>
      <c r="H1291" s="4">
        <f t="shared" si="246"/>
        <v>0</v>
      </c>
      <c r="I1291" s="4"/>
    </row>
    <row r="1292" spans="1:9" ht="27" customHeight="1" x14ac:dyDescent="0.25">
      <c r="A1292" s="3">
        <v>9</v>
      </c>
      <c r="B1292" s="5" t="s">
        <v>881</v>
      </c>
      <c r="C1292" s="3" t="s">
        <v>6</v>
      </c>
      <c r="D1292" s="21"/>
      <c r="E1292" s="21"/>
      <c r="F1292" s="21"/>
      <c r="G1292" s="3" t="s">
        <v>6</v>
      </c>
      <c r="H1292" s="21"/>
      <c r="I1292" s="3"/>
    </row>
    <row r="1293" spans="1:9" ht="27" customHeight="1" x14ac:dyDescent="0.25">
      <c r="A1293" s="3">
        <v>10</v>
      </c>
      <c r="B1293" s="5" t="s">
        <v>649</v>
      </c>
      <c r="C1293" s="3" t="s">
        <v>6</v>
      </c>
      <c r="D1293" s="21"/>
      <c r="E1293" s="21"/>
      <c r="F1293" s="21"/>
      <c r="G1293" s="3" t="s">
        <v>6</v>
      </c>
      <c r="H1293" s="21"/>
      <c r="I1293" s="3"/>
    </row>
    <row r="1294" spans="1:9" ht="27" customHeight="1" x14ac:dyDescent="0.25">
      <c r="A1294" s="3">
        <v>11</v>
      </c>
      <c r="B1294" s="5" t="s">
        <v>648</v>
      </c>
      <c r="C1294" s="3" t="s">
        <v>6</v>
      </c>
      <c r="D1294" s="21"/>
      <c r="E1294" s="21"/>
      <c r="F1294" s="21"/>
      <c r="G1294" s="3" t="s">
        <v>6</v>
      </c>
      <c r="H1294" s="21"/>
      <c r="I1294" s="3"/>
    </row>
    <row r="1295" spans="1:9" ht="27" customHeight="1" x14ac:dyDescent="0.25">
      <c r="A1295" s="3">
        <v>12</v>
      </c>
      <c r="B1295" s="5" t="s">
        <v>647</v>
      </c>
      <c r="C1295" s="3" t="s">
        <v>6</v>
      </c>
      <c r="D1295" s="21"/>
      <c r="E1295" s="21"/>
      <c r="F1295" s="21"/>
      <c r="G1295" s="3" t="s">
        <v>6</v>
      </c>
      <c r="H1295" s="21"/>
      <c r="I1295" s="3"/>
    </row>
    <row r="1296" spans="1:9" ht="36.75" customHeight="1" x14ac:dyDescent="0.25">
      <c r="A1296" s="4" t="s">
        <v>1404</v>
      </c>
      <c r="B1296" s="22" t="s">
        <v>1976</v>
      </c>
      <c r="C1296" s="4">
        <f>COUNTA(C1297:C1298)</f>
        <v>1</v>
      </c>
      <c r="D1296" s="4">
        <f t="shared" ref="D1296" si="247">COUNTA(D1297:D1298)</f>
        <v>1</v>
      </c>
      <c r="E1296" s="4"/>
      <c r="F1296" s="4">
        <f t="shared" ref="F1296:H1296" si="248">COUNTA(F1297:F1298)</f>
        <v>0</v>
      </c>
      <c r="G1296" s="4">
        <f t="shared" si="248"/>
        <v>2</v>
      </c>
      <c r="H1296" s="4">
        <f t="shared" si="248"/>
        <v>0</v>
      </c>
      <c r="I1296" s="108"/>
    </row>
    <row r="1297" spans="1:9" ht="27" customHeight="1" x14ac:dyDescent="0.25">
      <c r="A1297" s="3">
        <v>1</v>
      </c>
      <c r="B1297" s="5" t="s">
        <v>1213</v>
      </c>
      <c r="C1297" s="3" t="s">
        <v>6</v>
      </c>
      <c r="D1297" s="21"/>
      <c r="E1297" s="21"/>
      <c r="F1297" s="21"/>
      <c r="G1297" s="3" t="s">
        <v>6</v>
      </c>
      <c r="H1297" s="21"/>
      <c r="I1297" s="3"/>
    </row>
    <row r="1298" spans="1:9" ht="99" customHeight="1" x14ac:dyDescent="0.25">
      <c r="A1298" s="10">
        <v>2</v>
      </c>
      <c r="B1298" s="5" t="s">
        <v>1875</v>
      </c>
      <c r="C1298" s="10"/>
      <c r="D1298" s="10" t="s">
        <v>6</v>
      </c>
      <c r="E1298" s="28" t="s">
        <v>1877</v>
      </c>
      <c r="F1298" s="10"/>
      <c r="G1298" s="10" t="s">
        <v>6</v>
      </c>
      <c r="H1298" s="10"/>
      <c r="I1298" s="3"/>
    </row>
    <row r="1299" spans="1:9" ht="29.25" customHeight="1" x14ac:dyDescent="0.25">
      <c r="A1299" s="47" t="s">
        <v>1353</v>
      </c>
      <c r="B1299" s="51" t="s">
        <v>1856</v>
      </c>
      <c r="C1299" s="47">
        <f>C1300+C1439+C1478</f>
        <v>107</v>
      </c>
      <c r="D1299" s="47">
        <f t="shared" ref="D1299:H1299" si="249">D1300+D1439+D1478</f>
        <v>89</v>
      </c>
      <c r="E1299" s="47"/>
      <c r="F1299" s="47">
        <f t="shared" si="249"/>
        <v>104</v>
      </c>
      <c r="G1299" s="47">
        <f t="shared" si="249"/>
        <v>168</v>
      </c>
      <c r="H1299" s="47">
        <f t="shared" si="249"/>
        <v>15</v>
      </c>
      <c r="I1299" s="47"/>
    </row>
    <row r="1300" spans="1:9" ht="40.5" customHeight="1" x14ac:dyDescent="0.25">
      <c r="A1300" s="4" t="s">
        <v>1402</v>
      </c>
      <c r="B1300" s="23" t="s">
        <v>2047</v>
      </c>
      <c r="C1300" s="6">
        <f>C1301+C1305+C1311+C1325+C1334+C1344+C1348+C1353+C1359+C1379+C1386+C1396+C1403+C1418+C1431+C1434</f>
        <v>80</v>
      </c>
      <c r="D1300" s="6">
        <f t="shared" ref="D1300:H1300" si="250">D1301+D1305+D1311+D1325+D1334+D1344+D1348+D1353+D1359+D1379+D1386+D1396+D1403+D1418+D1431+D1434</f>
        <v>42</v>
      </c>
      <c r="E1300" s="6">
        <f t="shared" si="250"/>
        <v>0</v>
      </c>
      <c r="F1300" s="6">
        <f t="shared" si="250"/>
        <v>46</v>
      </c>
      <c r="G1300" s="6">
        <f t="shared" si="250"/>
        <v>119</v>
      </c>
      <c r="H1300" s="6">
        <f t="shared" si="250"/>
        <v>3</v>
      </c>
      <c r="I1300" s="6"/>
    </row>
    <row r="1301" spans="1:9" ht="24.75" customHeight="1" x14ac:dyDescent="0.25">
      <c r="A1301" s="4"/>
      <c r="B1301" s="23" t="s">
        <v>925</v>
      </c>
      <c r="C1301" s="6">
        <f>COUNTA(C1302:C1304)</f>
        <v>3</v>
      </c>
      <c r="D1301" s="6">
        <f t="shared" ref="D1301:H1301" si="251">COUNTA(D1302:D1304)</f>
        <v>0</v>
      </c>
      <c r="E1301" s="6"/>
      <c r="F1301" s="6">
        <f t="shared" si="251"/>
        <v>1</v>
      </c>
      <c r="G1301" s="6">
        <f t="shared" si="251"/>
        <v>3</v>
      </c>
      <c r="H1301" s="6">
        <f t="shared" si="251"/>
        <v>0</v>
      </c>
      <c r="I1301" s="6"/>
    </row>
    <row r="1302" spans="1:9" ht="42" customHeight="1" x14ac:dyDescent="0.25">
      <c r="A1302" s="3">
        <v>1</v>
      </c>
      <c r="B1302" s="122" t="s">
        <v>926</v>
      </c>
      <c r="C1302" s="123" t="s">
        <v>6</v>
      </c>
      <c r="D1302" s="123"/>
      <c r="E1302" s="124"/>
      <c r="F1302" s="123" t="s">
        <v>6</v>
      </c>
      <c r="G1302" s="123" t="s">
        <v>6</v>
      </c>
      <c r="H1302" s="123"/>
      <c r="I1302" s="124"/>
    </row>
    <row r="1303" spans="1:9" ht="57" customHeight="1" x14ac:dyDescent="0.25">
      <c r="A1303" s="3">
        <v>2</v>
      </c>
      <c r="B1303" s="122" t="s">
        <v>927</v>
      </c>
      <c r="C1303" s="123" t="s">
        <v>6</v>
      </c>
      <c r="D1303" s="123"/>
      <c r="E1303" s="124"/>
      <c r="F1303" s="123"/>
      <c r="G1303" s="123" t="s">
        <v>6</v>
      </c>
      <c r="H1303" s="123"/>
      <c r="I1303" s="124"/>
    </row>
    <row r="1304" spans="1:9" ht="54.75" customHeight="1" x14ac:dyDescent="0.25">
      <c r="A1304" s="3">
        <v>3</v>
      </c>
      <c r="B1304" s="122" t="s">
        <v>928</v>
      </c>
      <c r="C1304" s="123" t="s">
        <v>6</v>
      </c>
      <c r="D1304" s="123"/>
      <c r="E1304" s="124"/>
      <c r="F1304" s="123"/>
      <c r="G1304" s="123" t="s">
        <v>6</v>
      </c>
      <c r="H1304" s="123"/>
      <c r="I1304" s="124"/>
    </row>
    <row r="1305" spans="1:9" ht="41.25" customHeight="1" x14ac:dyDescent="0.25">
      <c r="A1305" s="4"/>
      <c r="B1305" s="23" t="s">
        <v>929</v>
      </c>
      <c r="C1305" s="4">
        <f>COUNTA(C1306:C1310)</f>
        <v>5</v>
      </c>
      <c r="D1305" s="4">
        <f t="shared" ref="D1305:H1305" si="252">COUNTA(D1306:D1310)</f>
        <v>0</v>
      </c>
      <c r="E1305" s="4"/>
      <c r="F1305" s="4">
        <f t="shared" si="252"/>
        <v>2</v>
      </c>
      <c r="G1305" s="4">
        <f t="shared" si="252"/>
        <v>5</v>
      </c>
      <c r="H1305" s="4">
        <f t="shared" si="252"/>
        <v>0</v>
      </c>
      <c r="I1305" s="4"/>
    </row>
    <row r="1306" spans="1:9" ht="33.75" customHeight="1" x14ac:dyDescent="0.25">
      <c r="A1306" s="3">
        <v>4</v>
      </c>
      <c r="B1306" s="122" t="s">
        <v>930</v>
      </c>
      <c r="C1306" s="123" t="s">
        <v>6</v>
      </c>
      <c r="D1306" s="123"/>
      <c r="E1306" s="124"/>
      <c r="F1306" s="123" t="s">
        <v>6</v>
      </c>
      <c r="G1306" s="123" t="s">
        <v>6</v>
      </c>
      <c r="H1306" s="123"/>
      <c r="I1306" s="124"/>
    </row>
    <row r="1307" spans="1:9" ht="48" customHeight="1" x14ac:dyDescent="0.25">
      <c r="A1307" s="3">
        <v>5</v>
      </c>
      <c r="B1307" s="122" t="s">
        <v>931</v>
      </c>
      <c r="C1307" s="123" t="s">
        <v>6</v>
      </c>
      <c r="D1307" s="123"/>
      <c r="E1307" s="124"/>
      <c r="F1307" s="123"/>
      <c r="G1307" s="123" t="s">
        <v>6</v>
      </c>
      <c r="H1307" s="123"/>
      <c r="I1307" s="124"/>
    </row>
    <row r="1308" spans="1:9" ht="38.25" customHeight="1" x14ac:dyDescent="0.25">
      <c r="A1308" s="3">
        <v>6</v>
      </c>
      <c r="B1308" s="122" t="s">
        <v>932</v>
      </c>
      <c r="C1308" s="123" t="s">
        <v>6</v>
      </c>
      <c r="D1308" s="123"/>
      <c r="E1308" s="124"/>
      <c r="F1308" s="123" t="s">
        <v>6</v>
      </c>
      <c r="G1308" s="123" t="s">
        <v>6</v>
      </c>
      <c r="H1308" s="123"/>
      <c r="I1308" s="124"/>
    </row>
    <row r="1309" spans="1:9" ht="26.25" customHeight="1" x14ac:dyDescent="0.25">
      <c r="A1309" s="3">
        <v>7</v>
      </c>
      <c r="B1309" s="122" t="s">
        <v>933</v>
      </c>
      <c r="C1309" s="123" t="s">
        <v>6</v>
      </c>
      <c r="D1309" s="123"/>
      <c r="E1309" s="124"/>
      <c r="F1309" s="123"/>
      <c r="G1309" s="123" t="s">
        <v>6</v>
      </c>
      <c r="H1309" s="123"/>
      <c r="I1309" s="124"/>
    </row>
    <row r="1310" spans="1:9" ht="36.75" customHeight="1" x14ac:dyDescent="0.25">
      <c r="A1310" s="3">
        <v>8</v>
      </c>
      <c r="B1310" s="122" t="s">
        <v>934</v>
      </c>
      <c r="C1310" s="123" t="s">
        <v>6</v>
      </c>
      <c r="D1310" s="123"/>
      <c r="E1310" s="124"/>
      <c r="F1310" s="123"/>
      <c r="G1310" s="123" t="s">
        <v>6</v>
      </c>
      <c r="H1310" s="123"/>
      <c r="I1310" s="124"/>
    </row>
    <row r="1311" spans="1:9" ht="30.75" customHeight="1" x14ac:dyDescent="0.25">
      <c r="A1311" s="4"/>
      <c r="B1311" s="23" t="s">
        <v>935</v>
      </c>
      <c r="C1311" s="4">
        <f>COUNTA(C1312:C1324)</f>
        <v>7</v>
      </c>
      <c r="D1311" s="4">
        <f t="shared" ref="D1311:H1311" si="253">COUNTA(D1312:D1324)</f>
        <v>6</v>
      </c>
      <c r="E1311" s="4"/>
      <c r="F1311" s="4">
        <f t="shared" si="253"/>
        <v>1</v>
      </c>
      <c r="G1311" s="4">
        <f t="shared" si="253"/>
        <v>13</v>
      </c>
      <c r="H1311" s="4">
        <f t="shared" si="253"/>
        <v>0</v>
      </c>
      <c r="I1311" s="4"/>
    </row>
    <row r="1312" spans="1:9" ht="24.75" customHeight="1" x14ac:dyDescent="0.25">
      <c r="A1312" s="3">
        <v>9</v>
      </c>
      <c r="B1312" s="122" t="s">
        <v>687</v>
      </c>
      <c r="C1312" s="123" t="s">
        <v>6</v>
      </c>
      <c r="D1312" s="123"/>
      <c r="E1312" s="124"/>
      <c r="F1312" s="123"/>
      <c r="G1312" s="123" t="s">
        <v>6</v>
      </c>
      <c r="H1312" s="123"/>
      <c r="I1312" s="124"/>
    </row>
    <row r="1313" spans="1:9" ht="24.75" customHeight="1" x14ac:dyDescent="0.25">
      <c r="A1313" s="3">
        <v>10</v>
      </c>
      <c r="B1313" s="122" t="s">
        <v>686</v>
      </c>
      <c r="C1313" s="123" t="s">
        <v>6</v>
      </c>
      <c r="D1313" s="123"/>
      <c r="E1313" s="124"/>
      <c r="F1313" s="123"/>
      <c r="G1313" s="123" t="s">
        <v>6</v>
      </c>
      <c r="H1313" s="123"/>
      <c r="I1313" s="124"/>
    </row>
    <row r="1314" spans="1:9" ht="34.5" customHeight="1" x14ac:dyDescent="0.25">
      <c r="A1314" s="3">
        <v>11</v>
      </c>
      <c r="B1314" s="122" t="s">
        <v>668</v>
      </c>
      <c r="C1314" s="123"/>
      <c r="D1314" s="123" t="s">
        <v>6</v>
      </c>
      <c r="E1314" s="30" t="s">
        <v>1786</v>
      </c>
      <c r="F1314" s="123"/>
      <c r="G1314" s="123" t="s">
        <v>6</v>
      </c>
      <c r="H1314" s="123"/>
      <c r="I1314" s="124"/>
    </row>
    <row r="1315" spans="1:9" ht="67.5" customHeight="1" x14ac:dyDescent="0.25">
      <c r="A1315" s="3">
        <v>12</v>
      </c>
      <c r="B1315" s="122" t="s">
        <v>667</v>
      </c>
      <c r="C1315" s="123"/>
      <c r="D1315" s="123" t="s">
        <v>6</v>
      </c>
      <c r="E1315" s="30" t="s">
        <v>1787</v>
      </c>
      <c r="F1315" s="123"/>
      <c r="G1315" s="123" t="s">
        <v>6</v>
      </c>
      <c r="H1315" s="123"/>
      <c r="I1315" s="124"/>
    </row>
    <row r="1316" spans="1:9" ht="33.75" customHeight="1" x14ac:dyDescent="0.25">
      <c r="A1316" s="3">
        <v>13</v>
      </c>
      <c r="B1316" s="122" t="s">
        <v>685</v>
      </c>
      <c r="C1316" s="123" t="s">
        <v>6</v>
      </c>
      <c r="D1316" s="123"/>
      <c r="E1316" s="124"/>
      <c r="F1316" s="123" t="s">
        <v>6</v>
      </c>
      <c r="G1316" s="123" t="s">
        <v>6</v>
      </c>
      <c r="H1316" s="123"/>
      <c r="I1316" s="124"/>
    </row>
    <row r="1317" spans="1:9" ht="33.75" customHeight="1" x14ac:dyDescent="0.25">
      <c r="A1317" s="3">
        <v>14</v>
      </c>
      <c r="B1317" s="122" t="s">
        <v>936</v>
      </c>
      <c r="C1317" s="123" t="s">
        <v>6</v>
      </c>
      <c r="D1317" s="123"/>
      <c r="E1317" s="124"/>
      <c r="F1317" s="123"/>
      <c r="G1317" s="123" t="s">
        <v>6</v>
      </c>
      <c r="H1317" s="123"/>
      <c r="I1317" s="124"/>
    </row>
    <row r="1318" spans="1:9" ht="51.75" customHeight="1" x14ac:dyDescent="0.25">
      <c r="A1318" s="3">
        <v>15</v>
      </c>
      <c r="B1318" s="122" t="s">
        <v>937</v>
      </c>
      <c r="C1318" s="123"/>
      <c r="D1318" s="123" t="s">
        <v>6</v>
      </c>
      <c r="E1318" s="30" t="s">
        <v>1788</v>
      </c>
      <c r="F1318" s="123"/>
      <c r="G1318" s="123" t="s">
        <v>6</v>
      </c>
      <c r="H1318" s="123"/>
      <c r="I1318" s="124"/>
    </row>
    <row r="1319" spans="1:9" ht="54.75" customHeight="1" x14ac:dyDescent="0.25">
      <c r="A1319" s="3">
        <v>16</v>
      </c>
      <c r="B1319" s="122" t="s">
        <v>938</v>
      </c>
      <c r="C1319" s="123"/>
      <c r="D1319" s="123" t="s">
        <v>6</v>
      </c>
      <c r="E1319" s="30" t="s">
        <v>1789</v>
      </c>
      <c r="F1319" s="123"/>
      <c r="G1319" s="123" t="s">
        <v>6</v>
      </c>
      <c r="H1319" s="123"/>
      <c r="I1319" s="124"/>
    </row>
    <row r="1320" spans="1:9" ht="48" customHeight="1" x14ac:dyDescent="0.25">
      <c r="A1320" s="3">
        <v>17</v>
      </c>
      <c r="B1320" s="122" t="s">
        <v>684</v>
      </c>
      <c r="C1320" s="123" t="s">
        <v>6</v>
      </c>
      <c r="D1320" s="123"/>
      <c r="E1320" s="124"/>
      <c r="F1320" s="123"/>
      <c r="G1320" s="123" t="s">
        <v>6</v>
      </c>
      <c r="H1320" s="123"/>
      <c r="I1320" s="124"/>
    </row>
    <row r="1321" spans="1:9" ht="75" customHeight="1" x14ac:dyDescent="0.25">
      <c r="A1321" s="3">
        <v>18</v>
      </c>
      <c r="B1321" s="122" t="s">
        <v>666</v>
      </c>
      <c r="C1321" s="123"/>
      <c r="D1321" s="123" t="s">
        <v>6</v>
      </c>
      <c r="E1321" s="30" t="s">
        <v>1790</v>
      </c>
      <c r="F1321" s="123"/>
      <c r="G1321" s="123" t="s">
        <v>6</v>
      </c>
      <c r="H1321" s="123"/>
      <c r="I1321" s="124"/>
    </row>
    <row r="1322" spans="1:9" ht="54.75" customHeight="1" x14ac:dyDescent="0.25">
      <c r="A1322" s="3">
        <v>19</v>
      </c>
      <c r="B1322" s="122" t="s">
        <v>683</v>
      </c>
      <c r="C1322" s="123" t="s">
        <v>6</v>
      </c>
      <c r="D1322" s="123"/>
      <c r="E1322" s="124"/>
      <c r="F1322" s="123"/>
      <c r="G1322" s="123" t="s">
        <v>6</v>
      </c>
      <c r="H1322" s="123"/>
      <c r="I1322" s="124"/>
    </row>
    <row r="1323" spans="1:9" ht="86.25" customHeight="1" x14ac:dyDescent="0.25">
      <c r="A1323" s="3">
        <v>20</v>
      </c>
      <c r="B1323" s="122" t="s">
        <v>939</v>
      </c>
      <c r="C1323" s="123"/>
      <c r="D1323" s="123" t="s">
        <v>6</v>
      </c>
      <c r="E1323" s="30" t="s">
        <v>1791</v>
      </c>
      <c r="F1323" s="123"/>
      <c r="G1323" s="123" t="s">
        <v>6</v>
      </c>
      <c r="H1323" s="123"/>
      <c r="I1323" s="124"/>
    </row>
    <row r="1324" spans="1:9" ht="42" customHeight="1" x14ac:dyDescent="0.25">
      <c r="A1324" s="3">
        <v>21</v>
      </c>
      <c r="B1324" s="122" t="s">
        <v>682</v>
      </c>
      <c r="C1324" s="123" t="s">
        <v>6</v>
      </c>
      <c r="D1324" s="123"/>
      <c r="E1324" s="124"/>
      <c r="F1324" s="123"/>
      <c r="G1324" s="123" t="s">
        <v>6</v>
      </c>
      <c r="H1324" s="123"/>
      <c r="I1324" s="124"/>
    </row>
    <row r="1325" spans="1:9" ht="24.75" customHeight="1" x14ac:dyDescent="0.25">
      <c r="A1325" s="4"/>
      <c r="B1325" s="23" t="s">
        <v>940</v>
      </c>
      <c r="C1325" s="4">
        <f>COUNTA(C1326:C1333)</f>
        <v>8</v>
      </c>
      <c r="D1325" s="4">
        <f t="shared" ref="D1325:H1325" si="254">COUNTA(D1326:D1333)</f>
        <v>0</v>
      </c>
      <c r="E1325" s="4"/>
      <c r="F1325" s="4">
        <f t="shared" si="254"/>
        <v>4</v>
      </c>
      <c r="G1325" s="4">
        <f t="shared" si="254"/>
        <v>8</v>
      </c>
      <c r="H1325" s="4">
        <f t="shared" si="254"/>
        <v>0</v>
      </c>
      <c r="I1325" s="4"/>
    </row>
    <row r="1326" spans="1:9" ht="24.75" customHeight="1" x14ac:dyDescent="0.25">
      <c r="A1326" s="3">
        <v>22</v>
      </c>
      <c r="B1326" s="122" t="s">
        <v>941</v>
      </c>
      <c r="C1326" s="123" t="s">
        <v>6</v>
      </c>
      <c r="D1326" s="123"/>
      <c r="E1326" s="124"/>
      <c r="F1326" s="123"/>
      <c r="G1326" s="123" t="s">
        <v>6</v>
      </c>
      <c r="H1326" s="123"/>
      <c r="I1326" s="124"/>
    </row>
    <row r="1327" spans="1:9" ht="24.75" customHeight="1" x14ac:dyDescent="0.25">
      <c r="A1327" s="3">
        <v>23</v>
      </c>
      <c r="B1327" s="122" t="s">
        <v>942</v>
      </c>
      <c r="C1327" s="123" t="s">
        <v>6</v>
      </c>
      <c r="D1327" s="123"/>
      <c r="E1327" s="124"/>
      <c r="F1327" s="123"/>
      <c r="G1327" s="123" t="s">
        <v>6</v>
      </c>
      <c r="H1327" s="123"/>
      <c r="I1327" s="124"/>
    </row>
    <row r="1328" spans="1:9" ht="24.75" customHeight="1" x14ac:dyDescent="0.25">
      <c r="A1328" s="3">
        <v>24</v>
      </c>
      <c r="B1328" s="122" t="s">
        <v>943</v>
      </c>
      <c r="C1328" s="123" t="s">
        <v>6</v>
      </c>
      <c r="D1328" s="123"/>
      <c r="E1328" s="124"/>
      <c r="F1328" s="123" t="s">
        <v>6</v>
      </c>
      <c r="G1328" s="123" t="s">
        <v>6</v>
      </c>
      <c r="H1328" s="123"/>
      <c r="I1328" s="124"/>
    </row>
    <row r="1329" spans="1:9" ht="36.75" customHeight="1" x14ac:dyDescent="0.25">
      <c r="A1329" s="3">
        <v>25</v>
      </c>
      <c r="B1329" s="122" t="s">
        <v>944</v>
      </c>
      <c r="C1329" s="123" t="s">
        <v>6</v>
      </c>
      <c r="D1329" s="123"/>
      <c r="E1329" s="124"/>
      <c r="F1329" s="123" t="s">
        <v>6</v>
      </c>
      <c r="G1329" s="123" t="s">
        <v>6</v>
      </c>
      <c r="H1329" s="123"/>
      <c r="I1329" s="124"/>
    </row>
    <row r="1330" spans="1:9" ht="36.75" customHeight="1" x14ac:dyDescent="0.25">
      <c r="A1330" s="3">
        <v>26</v>
      </c>
      <c r="B1330" s="122" t="s">
        <v>945</v>
      </c>
      <c r="C1330" s="123" t="s">
        <v>6</v>
      </c>
      <c r="D1330" s="123"/>
      <c r="E1330" s="124"/>
      <c r="F1330" s="123" t="s">
        <v>6</v>
      </c>
      <c r="G1330" s="123" t="s">
        <v>6</v>
      </c>
      <c r="H1330" s="123"/>
      <c r="I1330" s="124"/>
    </row>
    <row r="1331" spans="1:9" ht="36.75" customHeight="1" x14ac:dyDescent="0.25">
      <c r="A1331" s="3">
        <v>27</v>
      </c>
      <c r="B1331" s="122" t="s">
        <v>946</v>
      </c>
      <c r="C1331" s="123" t="s">
        <v>6</v>
      </c>
      <c r="D1331" s="123"/>
      <c r="E1331" s="124"/>
      <c r="F1331" s="123"/>
      <c r="G1331" s="123" t="s">
        <v>6</v>
      </c>
      <c r="H1331" s="123"/>
      <c r="I1331" s="124"/>
    </row>
    <row r="1332" spans="1:9" ht="36.75" customHeight="1" x14ac:dyDescent="0.25">
      <c r="A1332" s="3">
        <v>28</v>
      </c>
      <c r="B1332" s="122" t="s">
        <v>947</v>
      </c>
      <c r="C1332" s="123" t="s">
        <v>6</v>
      </c>
      <c r="D1332" s="123"/>
      <c r="E1332" s="124"/>
      <c r="F1332" s="123"/>
      <c r="G1332" s="123" t="s">
        <v>6</v>
      </c>
      <c r="H1332" s="123"/>
      <c r="I1332" s="124"/>
    </row>
    <row r="1333" spans="1:9" ht="36.75" customHeight="1" x14ac:dyDescent="0.25">
      <c r="A1333" s="3">
        <v>29</v>
      </c>
      <c r="B1333" s="122" t="s">
        <v>948</v>
      </c>
      <c r="C1333" s="123" t="s">
        <v>6</v>
      </c>
      <c r="D1333" s="123"/>
      <c r="E1333" s="124"/>
      <c r="F1333" s="123" t="s">
        <v>6</v>
      </c>
      <c r="G1333" s="123" t="s">
        <v>6</v>
      </c>
      <c r="H1333" s="123"/>
      <c r="I1333" s="124"/>
    </row>
    <row r="1334" spans="1:9" ht="24.75" customHeight="1" x14ac:dyDescent="0.25">
      <c r="A1334" s="4"/>
      <c r="B1334" s="23" t="s">
        <v>949</v>
      </c>
      <c r="C1334" s="4">
        <f>COUNTA(C1335:C1343)</f>
        <v>3</v>
      </c>
      <c r="D1334" s="4">
        <f t="shared" ref="D1334:H1334" si="255">COUNTA(D1335:D1343)</f>
        <v>6</v>
      </c>
      <c r="E1334" s="4"/>
      <c r="F1334" s="4">
        <f t="shared" si="255"/>
        <v>0</v>
      </c>
      <c r="G1334" s="4">
        <f t="shared" si="255"/>
        <v>9</v>
      </c>
      <c r="H1334" s="4">
        <f t="shared" si="255"/>
        <v>0</v>
      </c>
      <c r="I1334" s="4"/>
    </row>
    <row r="1335" spans="1:9" ht="57" customHeight="1" x14ac:dyDescent="0.25">
      <c r="A1335" s="3">
        <v>30</v>
      </c>
      <c r="B1335" s="122" t="s">
        <v>673</v>
      </c>
      <c r="C1335" s="123"/>
      <c r="D1335" s="123" t="s">
        <v>6</v>
      </c>
      <c r="E1335" s="122" t="s">
        <v>1792</v>
      </c>
      <c r="F1335" s="123"/>
      <c r="G1335" s="123" t="s">
        <v>6</v>
      </c>
      <c r="H1335" s="123"/>
      <c r="I1335" s="124"/>
    </row>
    <row r="1336" spans="1:9" ht="41.25" customHeight="1" x14ac:dyDescent="0.25">
      <c r="A1336" s="3">
        <v>31</v>
      </c>
      <c r="B1336" s="122" t="s">
        <v>950</v>
      </c>
      <c r="C1336" s="123"/>
      <c r="D1336" s="123" t="s">
        <v>6</v>
      </c>
      <c r="E1336" s="122" t="s">
        <v>1793</v>
      </c>
      <c r="F1336" s="123"/>
      <c r="G1336" s="123" t="s">
        <v>6</v>
      </c>
      <c r="H1336" s="123"/>
      <c r="I1336" s="124"/>
    </row>
    <row r="1337" spans="1:9" ht="45.75" customHeight="1" x14ac:dyDescent="0.25">
      <c r="A1337" s="3">
        <v>32</v>
      </c>
      <c r="B1337" s="122" t="s">
        <v>672</v>
      </c>
      <c r="C1337" s="123"/>
      <c r="D1337" s="123" t="s">
        <v>6</v>
      </c>
      <c r="E1337" s="122" t="s">
        <v>1786</v>
      </c>
      <c r="F1337" s="123"/>
      <c r="G1337" s="123" t="s">
        <v>6</v>
      </c>
      <c r="H1337" s="123"/>
      <c r="I1337" s="124"/>
    </row>
    <row r="1338" spans="1:9" ht="24.75" customHeight="1" x14ac:dyDescent="0.25">
      <c r="A1338" s="3">
        <v>33</v>
      </c>
      <c r="B1338" s="122" t="s">
        <v>693</v>
      </c>
      <c r="C1338" s="123" t="s">
        <v>6</v>
      </c>
      <c r="D1338" s="123"/>
      <c r="E1338" s="124"/>
      <c r="F1338" s="123"/>
      <c r="G1338" s="123" t="s">
        <v>6</v>
      </c>
      <c r="H1338" s="123"/>
      <c r="I1338" s="124"/>
    </row>
    <row r="1339" spans="1:9" ht="24.75" customHeight="1" x14ac:dyDescent="0.25">
      <c r="A1339" s="3">
        <v>34</v>
      </c>
      <c r="B1339" s="122" t="s">
        <v>951</v>
      </c>
      <c r="C1339" s="123" t="s">
        <v>6</v>
      </c>
      <c r="D1339" s="123"/>
      <c r="E1339" s="124"/>
      <c r="F1339" s="123"/>
      <c r="G1339" s="123" t="s">
        <v>6</v>
      </c>
      <c r="H1339" s="123"/>
      <c r="I1339" s="124"/>
    </row>
    <row r="1340" spans="1:9" ht="66.75" customHeight="1" x14ac:dyDescent="0.25">
      <c r="A1340" s="3">
        <v>35</v>
      </c>
      <c r="B1340" s="122" t="s">
        <v>674</v>
      </c>
      <c r="C1340" s="123"/>
      <c r="D1340" s="123" t="s">
        <v>6</v>
      </c>
      <c r="E1340" s="122" t="s">
        <v>1794</v>
      </c>
      <c r="F1340" s="123"/>
      <c r="G1340" s="123" t="s">
        <v>6</v>
      </c>
      <c r="H1340" s="123"/>
      <c r="I1340" s="124"/>
    </row>
    <row r="1341" spans="1:9" ht="24.75" customHeight="1" x14ac:dyDescent="0.25">
      <c r="A1341" s="3">
        <v>36</v>
      </c>
      <c r="B1341" s="122" t="s">
        <v>692</v>
      </c>
      <c r="C1341" s="123" t="s">
        <v>6</v>
      </c>
      <c r="D1341" s="123"/>
      <c r="E1341" s="124"/>
      <c r="F1341" s="123"/>
      <c r="G1341" s="123" t="s">
        <v>6</v>
      </c>
      <c r="H1341" s="123"/>
      <c r="I1341" s="124"/>
    </row>
    <row r="1342" spans="1:9" ht="68.25" customHeight="1" x14ac:dyDescent="0.25">
      <c r="A1342" s="3">
        <v>37</v>
      </c>
      <c r="B1342" s="122" t="s">
        <v>952</v>
      </c>
      <c r="C1342" s="123"/>
      <c r="D1342" s="123" t="s">
        <v>6</v>
      </c>
      <c r="E1342" s="122" t="s">
        <v>1795</v>
      </c>
      <c r="F1342" s="123"/>
      <c r="G1342" s="123" t="s">
        <v>6</v>
      </c>
      <c r="H1342" s="123"/>
      <c r="I1342" s="124"/>
    </row>
    <row r="1343" spans="1:9" ht="59.25" customHeight="1" x14ac:dyDescent="0.25">
      <c r="A1343" s="3">
        <v>38</v>
      </c>
      <c r="B1343" s="122" t="s">
        <v>953</v>
      </c>
      <c r="C1343" s="123"/>
      <c r="D1343" s="123" t="s">
        <v>6</v>
      </c>
      <c r="E1343" s="122" t="s">
        <v>1795</v>
      </c>
      <c r="F1343" s="123"/>
      <c r="G1343" s="123" t="s">
        <v>6</v>
      </c>
      <c r="H1343" s="123"/>
      <c r="I1343" s="124"/>
    </row>
    <row r="1344" spans="1:9" ht="24.75" customHeight="1" x14ac:dyDescent="0.25">
      <c r="A1344" s="4"/>
      <c r="B1344" s="23" t="s">
        <v>954</v>
      </c>
      <c r="C1344" s="4">
        <f>COUNTA(C1345:C1347)</f>
        <v>1</v>
      </c>
      <c r="D1344" s="4">
        <f t="shared" ref="D1344:H1344" si="256">COUNTA(D1345:D1347)</f>
        <v>2</v>
      </c>
      <c r="E1344" s="4"/>
      <c r="F1344" s="4">
        <f t="shared" si="256"/>
        <v>0</v>
      </c>
      <c r="G1344" s="4">
        <f t="shared" si="256"/>
        <v>3</v>
      </c>
      <c r="H1344" s="4">
        <f t="shared" si="256"/>
        <v>0</v>
      </c>
      <c r="I1344" s="4"/>
    </row>
    <row r="1345" spans="1:9" ht="24.75" customHeight="1" x14ac:dyDescent="0.25">
      <c r="A1345" s="31">
        <v>39</v>
      </c>
      <c r="B1345" s="122" t="s">
        <v>2335</v>
      </c>
      <c r="C1345" s="123" t="s">
        <v>6</v>
      </c>
      <c r="D1345" s="123"/>
      <c r="E1345" s="124"/>
      <c r="F1345" s="123"/>
      <c r="G1345" s="123" t="s">
        <v>6</v>
      </c>
      <c r="H1345" s="123"/>
      <c r="I1345" s="124"/>
    </row>
    <row r="1346" spans="1:9" ht="205.5" customHeight="1" x14ac:dyDescent="0.25">
      <c r="A1346" s="3">
        <v>40</v>
      </c>
      <c r="B1346" s="122" t="s">
        <v>2336</v>
      </c>
      <c r="C1346" s="123"/>
      <c r="D1346" s="123" t="s">
        <v>6</v>
      </c>
      <c r="E1346" s="30" t="s">
        <v>1796</v>
      </c>
      <c r="F1346" s="123"/>
      <c r="G1346" s="123" t="s">
        <v>6</v>
      </c>
      <c r="H1346" s="123"/>
      <c r="I1346" s="124"/>
    </row>
    <row r="1347" spans="1:9" ht="180" x14ac:dyDescent="0.25">
      <c r="A1347" s="3">
        <v>41</v>
      </c>
      <c r="B1347" s="122" t="s">
        <v>2337</v>
      </c>
      <c r="C1347" s="123"/>
      <c r="D1347" s="123" t="s">
        <v>6</v>
      </c>
      <c r="E1347" s="30" t="s">
        <v>1797</v>
      </c>
      <c r="F1347" s="123"/>
      <c r="G1347" s="123" t="s">
        <v>6</v>
      </c>
      <c r="H1347" s="123"/>
      <c r="I1347" s="124"/>
    </row>
    <row r="1348" spans="1:9" ht="24.75" customHeight="1" x14ac:dyDescent="0.25">
      <c r="A1348" s="4"/>
      <c r="B1348" s="23" t="s">
        <v>956</v>
      </c>
      <c r="C1348" s="4">
        <f>COUNTA(C1349:C1352)</f>
        <v>1</v>
      </c>
      <c r="D1348" s="4">
        <f t="shared" ref="D1348:H1348" si="257">COUNTA(D1349:D1352)</f>
        <v>3</v>
      </c>
      <c r="E1348" s="4"/>
      <c r="F1348" s="4">
        <f t="shared" si="257"/>
        <v>4</v>
      </c>
      <c r="G1348" s="4">
        <f t="shared" si="257"/>
        <v>4</v>
      </c>
      <c r="H1348" s="4">
        <f t="shared" si="257"/>
        <v>0</v>
      </c>
      <c r="I1348" s="4"/>
    </row>
    <row r="1349" spans="1:9" ht="315" x14ac:dyDescent="0.25">
      <c r="A1349" s="3">
        <v>42</v>
      </c>
      <c r="B1349" s="122" t="s">
        <v>670</v>
      </c>
      <c r="C1349" s="123"/>
      <c r="D1349" s="123" t="s">
        <v>6</v>
      </c>
      <c r="E1349" s="122" t="s">
        <v>1798</v>
      </c>
      <c r="F1349" s="125" t="s">
        <v>6</v>
      </c>
      <c r="G1349" s="123" t="s">
        <v>6</v>
      </c>
      <c r="H1349" s="123"/>
      <c r="I1349" s="124"/>
    </row>
    <row r="1350" spans="1:9" ht="292.5" customHeight="1" x14ac:dyDescent="0.25">
      <c r="A1350" s="3">
        <v>43</v>
      </c>
      <c r="B1350" s="122" t="s">
        <v>669</v>
      </c>
      <c r="C1350" s="123"/>
      <c r="D1350" s="123" t="s">
        <v>6</v>
      </c>
      <c r="E1350" s="122" t="s">
        <v>1799</v>
      </c>
      <c r="F1350" s="125" t="s">
        <v>6</v>
      </c>
      <c r="G1350" s="123" t="s">
        <v>6</v>
      </c>
      <c r="H1350" s="123"/>
      <c r="I1350" s="124"/>
    </row>
    <row r="1351" spans="1:9" ht="38.25" customHeight="1" x14ac:dyDescent="0.25">
      <c r="A1351" s="3">
        <v>44</v>
      </c>
      <c r="B1351" s="122" t="s">
        <v>957</v>
      </c>
      <c r="C1351" s="123" t="s">
        <v>6</v>
      </c>
      <c r="D1351" s="123"/>
      <c r="E1351" s="126"/>
      <c r="F1351" s="123" t="s">
        <v>6</v>
      </c>
      <c r="G1351" s="123" t="s">
        <v>6</v>
      </c>
      <c r="H1351" s="123"/>
      <c r="I1351" s="124"/>
    </row>
    <row r="1352" spans="1:9" ht="205.5" customHeight="1" x14ac:dyDescent="0.25">
      <c r="A1352" s="3">
        <v>45</v>
      </c>
      <c r="B1352" s="122" t="s">
        <v>958</v>
      </c>
      <c r="C1352" s="123"/>
      <c r="D1352" s="123" t="s">
        <v>6</v>
      </c>
      <c r="E1352" s="30" t="s">
        <v>1800</v>
      </c>
      <c r="F1352" s="123" t="s">
        <v>6</v>
      </c>
      <c r="G1352" s="123" t="s">
        <v>6</v>
      </c>
      <c r="H1352" s="123"/>
      <c r="I1352" s="124"/>
    </row>
    <row r="1353" spans="1:9" ht="24.75" customHeight="1" x14ac:dyDescent="0.25">
      <c r="A1353" s="4"/>
      <c r="B1353" s="23" t="s">
        <v>959</v>
      </c>
      <c r="C1353" s="4">
        <f>COUNTA(C1354:C1358)</f>
        <v>1</v>
      </c>
      <c r="D1353" s="4">
        <f t="shared" ref="D1353:H1353" si="258">COUNTA(D1354:D1358)</f>
        <v>4</v>
      </c>
      <c r="E1353" s="4"/>
      <c r="F1353" s="4">
        <f t="shared" si="258"/>
        <v>5</v>
      </c>
      <c r="G1353" s="4">
        <f t="shared" si="258"/>
        <v>5</v>
      </c>
      <c r="H1353" s="4">
        <f t="shared" si="258"/>
        <v>0</v>
      </c>
      <c r="I1353" s="4"/>
    </row>
    <row r="1354" spans="1:9" ht="24.75" customHeight="1" x14ac:dyDescent="0.25">
      <c r="A1354" s="3">
        <v>46</v>
      </c>
      <c r="B1354" s="122" t="s">
        <v>960</v>
      </c>
      <c r="C1354" s="123" t="s">
        <v>6</v>
      </c>
      <c r="D1354" s="123"/>
      <c r="E1354" s="124"/>
      <c r="F1354" s="123" t="s">
        <v>6</v>
      </c>
      <c r="G1354" s="123" t="s">
        <v>6</v>
      </c>
      <c r="H1354" s="123"/>
      <c r="I1354" s="124"/>
    </row>
    <row r="1355" spans="1:9" ht="174" customHeight="1" x14ac:dyDescent="0.25">
      <c r="A1355" s="3">
        <v>47</v>
      </c>
      <c r="B1355" s="122" t="s">
        <v>961</v>
      </c>
      <c r="C1355" s="127"/>
      <c r="D1355" s="123" t="s">
        <v>6</v>
      </c>
      <c r="E1355" s="30" t="s">
        <v>1801</v>
      </c>
      <c r="F1355" s="123" t="s">
        <v>6</v>
      </c>
      <c r="G1355" s="123" t="s">
        <v>6</v>
      </c>
      <c r="H1355" s="123"/>
      <c r="I1355" s="124"/>
    </row>
    <row r="1356" spans="1:9" ht="54.75" customHeight="1" x14ac:dyDescent="0.25">
      <c r="A1356" s="3">
        <v>48</v>
      </c>
      <c r="B1356" s="122" t="s">
        <v>962</v>
      </c>
      <c r="C1356" s="127"/>
      <c r="D1356" s="123" t="s">
        <v>6</v>
      </c>
      <c r="E1356" s="30" t="s">
        <v>1802</v>
      </c>
      <c r="F1356" s="123" t="s">
        <v>6</v>
      </c>
      <c r="G1356" s="123" t="s">
        <v>6</v>
      </c>
      <c r="H1356" s="123"/>
      <c r="I1356" s="124"/>
    </row>
    <row r="1357" spans="1:9" ht="59.25" customHeight="1" x14ac:dyDescent="0.25">
      <c r="A1357" s="3">
        <v>49</v>
      </c>
      <c r="B1357" s="122" t="s">
        <v>676</v>
      </c>
      <c r="C1357" s="127"/>
      <c r="D1357" s="123" t="s">
        <v>6</v>
      </c>
      <c r="E1357" s="30" t="s">
        <v>1802</v>
      </c>
      <c r="F1357" s="123" t="s">
        <v>6</v>
      </c>
      <c r="G1357" s="123" t="s">
        <v>6</v>
      </c>
      <c r="H1357" s="123"/>
      <c r="I1357" s="124"/>
    </row>
    <row r="1358" spans="1:9" ht="45" customHeight="1" x14ac:dyDescent="0.25">
      <c r="A1358" s="3">
        <v>50</v>
      </c>
      <c r="B1358" s="122" t="s">
        <v>963</v>
      </c>
      <c r="C1358" s="127"/>
      <c r="D1358" s="123" t="s">
        <v>6</v>
      </c>
      <c r="E1358" s="30" t="s">
        <v>1803</v>
      </c>
      <c r="F1358" s="123" t="s">
        <v>6</v>
      </c>
      <c r="G1358" s="123" t="s">
        <v>6</v>
      </c>
      <c r="H1358" s="123"/>
      <c r="I1358" s="124"/>
    </row>
    <row r="1359" spans="1:9" ht="24.75" customHeight="1" x14ac:dyDescent="0.25">
      <c r="A1359" s="4"/>
      <c r="B1359" s="23" t="s">
        <v>964</v>
      </c>
      <c r="C1359" s="4">
        <f>COUNTA(C1360:C1378)</f>
        <v>18</v>
      </c>
      <c r="D1359" s="4">
        <f t="shared" ref="D1359:H1359" si="259">COUNTA(D1360:D1378)</f>
        <v>1</v>
      </c>
      <c r="E1359" s="4"/>
      <c r="F1359" s="4">
        <f t="shared" si="259"/>
        <v>8</v>
      </c>
      <c r="G1359" s="4">
        <f t="shared" si="259"/>
        <v>19</v>
      </c>
      <c r="H1359" s="4">
        <f t="shared" si="259"/>
        <v>0</v>
      </c>
      <c r="I1359" s="4"/>
    </row>
    <row r="1360" spans="1:9" ht="24" customHeight="1" x14ac:dyDescent="0.25">
      <c r="A1360" s="3">
        <v>51</v>
      </c>
      <c r="B1360" s="122" t="s">
        <v>965</v>
      </c>
      <c r="C1360" s="123" t="s">
        <v>6</v>
      </c>
      <c r="D1360" s="123"/>
      <c r="E1360" s="124"/>
      <c r="F1360" s="123"/>
      <c r="G1360" s="123" t="s">
        <v>6</v>
      </c>
      <c r="H1360" s="123"/>
      <c r="I1360" s="124"/>
    </row>
    <row r="1361" spans="1:9" ht="43.5" customHeight="1" x14ac:dyDescent="0.25">
      <c r="A1361" s="3">
        <v>52</v>
      </c>
      <c r="B1361" s="122" t="s">
        <v>966</v>
      </c>
      <c r="C1361" s="123" t="s">
        <v>6</v>
      </c>
      <c r="D1361" s="123"/>
      <c r="E1361" s="124"/>
      <c r="F1361" s="123"/>
      <c r="G1361" s="123" t="s">
        <v>6</v>
      </c>
      <c r="H1361" s="123"/>
      <c r="I1361" s="124"/>
    </row>
    <row r="1362" spans="1:9" ht="60" customHeight="1" x14ac:dyDescent="0.25">
      <c r="A1362" s="3">
        <v>53</v>
      </c>
      <c r="B1362" s="122" t="s">
        <v>967</v>
      </c>
      <c r="C1362" s="123" t="s">
        <v>6</v>
      </c>
      <c r="D1362" s="123"/>
      <c r="E1362" s="124"/>
      <c r="F1362" s="123"/>
      <c r="G1362" s="123" t="s">
        <v>6</v>
      </c>
      <c r="H1362" s="123"/>
      <c r="I1362" s="124"/>
    </row>
    <row r="1363" spans="1:9" ht="70.5" customHeight="1" x14ac:dyDescent="0.25">
      <c r="A1363" s="3">
        <v>54</v>
      </c>
      <c r="B1363" s="122" t="s">
        <v>968</v>
      </c>
      <c r="C1363" s="123" t="s">
        <v>6</v>
      </c>
      <c r="D1363" s="123"/>
      <c r="E1363" s="124"/>
      <c r="F1363" s="123"/>
      <c r="G1363" s="123" t="s">
        <v>6</v>
      </c>
      <c r="H1363" s="123"/>
      <c r="I1363" s="124"/>
    </row>
    <row r="1364" spans="1:9" ht="29.25" customHeight="1" x14ac:dyDescent="0.25">
      <c r="A1364" s="3">
        <v>55</v>
      </c>
      <c r="B1364" s="122" t="s">
        <v>969</v>
      </c>
      <c r="C1364" s="123" t="s">
        <v>6</v>
      </c>
      <c r="D1364" s="123"/>
      <c r="E1364" s="124"/>
      <c r="F1364" s="123"/>
      <c r="G1364" s="123" t="s">
        <v>6</v>
      </c>
      <c r="H1364" s="123"/>
      <c r="I1364" s="124"/>
    </row>
    <row r="1365" spans="1:9" ht="36" customHeight="1" x14ac:dyDescent="0.25">
      <c r="A1365" s="3">
        <v>56</v>
      </c>
      <c r="B1365" s="122" t="s">
        <v>970</v>
      </c>
      <c r="C1365" s="123" t="s">
        <v>6</v>
      </c>
      <c r="D1365" s="123"/>
      <c r="E1365" s="124"/>
      <c r="F1365" s="123" t="s">
        <v>6</v>
      </c>
      <c r="G1365" s="123" t="s">
        <v>6</v>
      </c>
      <c r="H1365" s="123"/>
      <c r="I1365" s="124"/>
    </row>
    <row r="1366" spans="1:9" ht="25.5" customHeight="1" x14ac:dyDescent="0.25">
      <c r="A1366" s="3">
        <v>57</v>
      </c>
      <c r="B1366" s="122" t="s">
        <v>971</v>
      </c>
      <c r="C1366" s="123" t="s">
        <v>6</v>
      </c>
      <c r="D1366" s="123"/>
      <c r="E1366" s="124"/>
      <c r="F1366" s="123" t="s">
        <v>6</v>
      </c>
      <c r="G1366" s="123" t="s">
        <v>6</v>
      </c>
      <c r="H1366" s="123"/>
      <c r="I1366" s="124"/>
    </row>
    <row r="1367" spans="1:9" ht="25.5" customHeight="1" x14ac:dyDescent="0.25">
      <c r="A1367" s="3">
        <v>58</v>
      </c>
      <c r="B1367" s="122" t="s">
        <v>972</v>
      </c>
      <c r="C1367" s="123" t="s">
        <v>6</v>
      </c>
      <c r="D1367" s="123"/>
      <c r="E1367" s="124"/>
      <c r="F1367" s="123" t="s">
        <v>6</v>
      </c>
      <c r="G1367" s="123" t="s">
        <v>6</v>
      </c>
      <c r="H1367" s="123"/>
      <c r="I1367" s="124"/>
    </row>
    <row r="1368" spans="1:9" ht="52.5" customHeight="1" x14ac:dyDescent="0.25">
      <c r="A1368" s="3">
        <v>59</v>
      </c>
      <c r="B1368" s="122" t="s">
        <v>973</v>
      </c>
      <c r="C1368" s="123" t="s">
        <v>6</v>
      </c>
      <c r="D1368" s="123"/>
      <c r="E1368" s="124"/>
      <c r="F1368" s="123"/>
      <c r="G1368" s="123" t="s">
        <v>6</v>
      </c>
      <c r="H1368" s="123"/>
      <c r="I1368" s="124"/>
    </row>
    <row r="1369" spans="1:9" ht="24.75" customHeight="1" x14ac:dyDescent="0.25">
      <c r="A1369" s="3">
        <v>60</v>
      </c>
      <c r="B1369" s="122" t="s">
        <v>974</v>
      </c>
      <c r="C1369" s="123" t="s">
        <v>6</v>
      </c>
      <c r="D1369" s="123"/>
      <c r="E1369" s="124"/>
      <c r="F1369" s="123"/>
      <c r="G1369" s="123" t="s">
        <v>6</v>
      </c>
      <c r="H1369" s="123"/>
      <c r="I1369" s="124"/>
    </row>
    <row r="1370" spans="1:9" ht="24.75" customHeight="1" x14ac:dyDescent="0.25">
      <c r="A1370" s="3">
        <v>61</v>
      </c>
      <c r="B1370" s="122" t="s">
        <v>975</v>
      </c>
      <c r="C1370" s="123" t="s">
        <v>6</v>
      </c>
      <c r="D1370" s="123"/>
      <c r="E1370" s="124"/>
      <c r="F1370" s="123" t="s">
        <v>6</v>
      </c>
      <c r="G1370" s="123" t="s">
        <v>6</v>
      </c>
      <c r="H1370" s="123"/>
      <c r="I1370" s="124"/>
    </row>
    <row r="1371" spans="1:9" ht="51.75" customHeight="1" x14ac:dyDescent="0.25">
      <c r="A1371" s="3">
        <v>62</v>
      </c>
      <c r="B1371" s="122" t="s">
        <v>976</v>
      </c>
      <c r="C1371" s="123"/>
      <c r="D1371" s="123" t="s">
        <v>6</v>
      </c>
      <c r="E1371" s="30" t="s">
        <v>1804</v>
      </c>
      <c r="F1371" s="123" t="s">
        <v>6</v>
      </c>
      <c r="G1371" s="123" t="s">
        <v>6</v>
      </c>
      <c r="H1371" s="123"/>
      <c r="I1371" s="124"/>
    </row>
    <row r="1372" spans="1:9" ht="24.75" customHeight="1" x14ac:dyDescent="0.25">
      <c r="A1372" s="3">
        <v>63</v>
      </c>
      <c r="B1372" s="122" t="s">
        <v>977</v>
      </c>
      <c r="C1372" s="123" t="s">
        <v>6</v>
      </c>
      <c r="D1372" s="123"/>
      <c r="E1372" s="124"/>
      <c r="F1372" s="123"/>
      <c r="G1372" s="123" t="s">
        <v>6</v>
      </c>
      <c r="H1372" s="123"/>
      <c r="I1372" s="124"/>
    </row>
    <row r="1373" spans="1:9" ht="24.75" customHeight="1" x14ac:dyDescent="0.25">
      <c r="A1373" s="3">
        <v>64</v>
      </c>
      <c r="B1373" s="122" t="s">
        <v>978</v>
      </c>
      <c r="C1373" s="123" t="s">
        <v>6</v>
      </c>
      <c r="D1373" s="123"/>
      <c r="E1373" s="124"/>
      <c r="F1373" s="123" t="s">
        <v>6</v>
      </c>
      <c r="G1373" s="123" t="s">
        <v>6</v>
      </c>
      <c r="H1373" s="123"/>
      <c r="I1373" s="124"/>
    </row>
    <row r="1374" spans="1:9" ht="24.75" customHeight="1" x14ac:dyDescent="0.25">
      <c r="A1374" s="3">
        <v>65</v>
      </c>
      <c r="B1374" s="122" t="s">
        <v>979</v>
      </c>
      <c r="C1374" s="123" t="s">
        <v>6</v>
      </c>
      <c r="D1374" s="123"/>
      <c r="E1374" s="124"/>
      <c r="F1374" s="123"/>
      <c r="G1374" s="123" t="s">
        <v>6</v>
      </c>
      <c r="H1374" s="123"/>
      <c r="I1374" s="124"/>
    </row>
    <row r="1375" spans="1:9" ht="36" customHeight="1" x14ac:dyDescent="0.25">
      <c r="A1375" s="3">
        <v>66</v>
      </c>
      <c r="B1375" s="122" t="s">
        <v>980</v>
      </c>
      <c r="C1375" s="123" t="s">
        <v>6</v>
      </c>
      <c r="D1375" s="123"/>
      <c r="E1375" s="124"/>
      <c r="F1375" s="123" t="s">
        <v>6</v>
      </c>
      <c r="G1375" s="123" t="s">
        <v>6</v>
      </c>
      <c r="H1375" s="123"/>
      <c r="I1375" s="124"/>
    </row>
    <row r="1376" spans="1:9" ht="24.75" customHeight="1" x14ac:dyDescent="0.25">
      <c r="A1376" s="3">
        <v>67</v>
      </c>
      <c r="B1376" s="122" t="s">
        <v>981</v>
      </c>
      <c r="C1376" s="123" t="s">
        <v>6</v>
      </c>
      <c r="D1376" s="123"/>
      <c r="E1376" s="124"/>
      <c r="F1376" s="123"/>
      <c r="G1376" s="123" t="s">
        <v>6</v>
      </c>
      <c r="H1376" s="123"/>
      <c r="I1376" s="124"/>
    </row>
    <row r="1377" spans="1:9" ht="34.5" customHeight="1" x14ac:dyDescent="0.25">
      <c r="A1377" s="3">
        <v>68</v>
      </c>
      <c r="B1377" s="122" t="s">
        <v>982</v>
      </c>
      <c r="C1377" s="123" t="s">
        <v>6</v>
      </c>
      <c r="D1377" s="123"/>
      <c r="E1377" s="124"/>
      <c r="F1377" s="123" t="s">
        <v>6</v>
      </c>
      <c r="G1377" s="123" t="s">
        <v>6</v>
      </c>
      <c r="H1377" s="123"/>
      <c r="I1377" s="124"/>
    </row>
    <row r="1378" spans="1:9" ht="24.75" customHeight="1" x14ac:dyDescent="0.25">
      <c r="A1378" s="3">
        <v>69</v>
      </c>
      <c r="B1378" s="122" t="s">
        <v>983</v>
      </c>
      <c r="C1378" s="123" t="s">
        <v>6</v>
      </c>
      <c r="D1378" s="123"/>
      <c r="E1378" s="124"/>
      <c r="F1378" s="123"/>
      <c r="G1378" s="123" t="s">
        <v>6</v>
      </c>
      <c r="H1378" s="123"/>
      <c r="I1378" s="124"/>
    </row>
    <row r="1379" spans="1:9" ht="24.75" customHeight="1" x14ac:dyDescent="0.25">
      <c r="A1379" s="4"/>
      <c r="B1379" s="23" t="s">
        <v>984</v>
      </c>
      <c r="C1379" s="4">
        <f>COUNTA(C1380:C1385)</f>
        <v>4</v>
      </c>
      <c r="D1379" s="4">
        <f t="shared" ref="D1379:H1379" si="260">COUNTA(D1380:D1385)</f>
        <v>2</v>
      </c>
      <c r="E1379" s="4"/>
      <c r="F1379" s="4">
        <f t="shared" si="260"/>
        <v>6</v>
      </c>
      <c r="G1379" s="4">
        <f t="shared" si="260"/>
        <v>6</v>
      </c>
      <c r="H1379" s="4">
        <f t="shared" si="260"/>
        <v>0</v>
      </c>
      <c r="I1379" s="4"/>
    </row>
    <row r="1380" spans="1:9" ht="73.5" customHeight="1" x14ac:dyDescent="0.25">
      <c r="A1380" s="3">
        <v>70</v>
      </c>
      <c r="B1380" s="30" t="s">
        <v>681</v>
      </c>
      <c r="C1380" s="27" t="s">
        <v>6</v>
      </c>
      <c r="D1380" s="27"/>
      <c r="E1380" s="128"/>
      <c r="F1380" s="27" t="s">
        <v>6</v>
      </c>
      <c r="G1380" s="27" t="s">
        <v>6</v>
      </c>
      <c r="H1380" s="27"/>
      <c r="I1380" s="129"/>
    </row>
    <row r="1381" spans="1:9" ht="57.75" customHeight="1" x14ac:dyDescent="0.25">
      <c r="A1381" s="3">
        <v>71</v>
      </c>
      <c r="B1381" s="30" t="s">
        <v>680</v>
      </c>
      <c r="C1381" s="27" t="s">
        <v>6</v>
      </c>
      <c r="D1381" s="27"/>
      <c r="E1381" s="128"/>
      <c r="F1381" s="27" t="s">
        <v>6</v>
      </c>
      <c r="G1381" s="27" t="s">
        <v>6</v>
      </c>
      <c r="H1381" s="27"/>
      <c r="I1381" s="129"/>
    </row>
    <row r="1382" spans="1:9" ht="54" customHeight="1" x14ac:dyDescent="0.25">
      <c r="A1382" s="3">
        <v>72</v>
      </c>
      <c r="B1382" s="30" t="s">
        <v>665</v>
      </c>
      <c r="C1382" s="27"/>
      <c r="D1382" s="27" t="s">
        <v>6</v>
      </c>
      <c r="E1382" s="30" t="s">
        <v>1805</v>
      </c>
      <c r="F1382" s="27" t="s">
        <v>6</v>
      </c>
      <c r="G1382" s="27" t="s">
        <v>6</v>
      </c>
      <c r="H1382" s="27"/>
      <c r="I1382" s="129"/>
    </row>
    <row r="1383" spans="1:9" ht="68.25" customHeight="1" x14ac:dyDescent="0.25">
      <c r="A1383" s="3">
        <v>73</v>
      </c>
      <c r="B1383" s="30" t="s">
        <v>664</v>
      </c>
      <c r="C1383" s="27"/>
      <c r="D1383" s="27" t="s">
        <v>6</v>
      </c>
      <c r="E1383" s="30" t="s">
        <v>1805</v>
      </c>
      <c r="F1383" s="27" t="s">
        <v>6</v>
      </c>
      <c r="G1383" s="27" t="s">
        <v>6</v>
      </c>
      <c r="H1383" s="27"/>
      <c r="I1383" s="129"/>
    </row>
    <row r="1384" spans="1:9" ht="86.25" customHeight="1" x14ac:dyDescent="0.25">
      <c r="A1384" s="3">
        <v>74</v>
      </c>
      <c r="B1384" s="30" t="s">
        <v>679</v>
      </c>
      <c r="C1384" s="27" t="s">
        <v>6</v>
      </c>
      <c r="D1384" s="27"/>
      <c r="E1384" s="128"/>
      <c r="F1384" s="27" t="s">
        <v>6</v>
      </c>
      <c r="G1384" s="27" t="s">
        <v>6</v>
      </c>
      <c r="H1384" s="27"/>
      <c r="I1384" s="129"/>
    </row>
    <row r="1385" spans="1:9" ht="36.75" customHeight="1" x14ac:dyDescent="0.25">
      <c r="A1385" s="3">
        <v>75</v>
      </c>
      <c r="B1385" s="30" t="s">
        <v>678</v>
      </c>
      <c r="C1385" s="27" t="s">
        <v>6</v>
      </c>
      <c r="D1385" s="27"/>
      <c r="E1385" s="128"/>
      <c r="F1385" s="27" t="s">
        <v>6</v>
      </c>
      <c r="G1385" s="27" t="s">
        <v>6</v>
      </c>
      <c r="H1385" s="27"/>
      <c r="I1385" s="129"/>
    </row>
    <row r="1386" spans="1:9" ht="23.25" customHeight="1" x14ac:dyDescent="0.25">
      <c r="A1386" s="4"/>
      <c r="B1386" s="23" t="s">
        <v>1214</v>
      </c>
      <c r="C1386" s="4">
        <f>COUNTA(C1387:C1395)</f>
        <v>9</v>
      </c>
      <c r="D1386" s="4">
        <f t="shared" ref="D1386:H1386" si="261">COUNTA(D1387:D1395)</f>
        <v>0</v>
      </c>
      <c r="E1386" s="4"/>
      <c r="F1386" s="4">
        <f t="shared" si="261"/>
        <v>0</v>
      </c>
      <c r="G1386" s="4">
        <f t="shared" si="261"/>
        <v>9</v>
      </c>
      <c r="H1386" s="4">
        <f t="shared" si="261"/>
        <v>0</v>
      </c>
      <c r="I1386" s="4"/>
    </row>
    <row r="1387" spans="1:9" ht="24" customHeight="1" x14ac:dyDescent="0.25">
      <c r="A1387" s="3">
        <v>76</v>
      </c>
      <c r="B1387" s="30" t="s">
        <v>985</v>
      </c>
      <c r="C1387" s="27" t="s">
        <v>6</v>
      </c>
      <c r="D1387" s="27"/>
      <c r="E1387" s="128"/>
      <c r="F1387" s="27"/>
      <c r="G1387" s="27" t="s">
        <v>6</v>
      </c>
      <c r="H1387" s="27"/>
      <c r="I1387" s="129"/>
    </row>
    <row r="1388" spans="1:9" ht="82.5" customHeight="1" x14ac:dyDescent="0.25">
      <c r="A1388" s="3">
        <v>77</v>
      </c>
      <c r="B1388" s="30" t="s">
        <v>986</v>
      </c>
      <c r="C1388" s="27" t="s">
        <v>6</v>
      </c>
      <c r="D1388" s="27"/>
      <c r="E1388" s="128"/>
      <c r="F1388" s="27"/>
      <c r="G1388" s="27" t="s">
        <v>6</v>
      </c>
      <c r="H1388" s="27"/>
      <c r="I1388" s="129"/>
    </row>
    <row r="1389" spans="1:9" ht="40.5" customHeight="1" x14ac:dyDescent="0.25">
      <c r="A1389" s="3">
        <v>78</v>
      </c>
      <c r="B1389" s="30" t="s">
        <v>987</v>
      </c>
      <c r="C1389" s="27" t="s">
        <v>6</v>
      </c>
      <c r="D1389" s="27"/>
      <c r="E1389" s="128"/>
      <c r="F1389" s="27"/>
      <c r="G1389" s="27" t="s">
        <v>6</v>
      </c>
      <c r="H1389" s="27"/>
      <c r="I1389" s="129"/>
    </row>
    <row r="1390" spans="1:9" ht="33.75" customHeight="1" x14ac:dyDescent="0.25">
      <c r="A1390" s="3">
        <v>79</v>
      </c>
      <c r="B1390" s="30" t="s">
        <v>988</v>
      </c>
      <c r="C1390" s="27" t="s">
        <v>6</v>
      </c>
      <c r="D1390" s="27"/>
      <c r="E1390" s="128"/>
      <c r="F1390" s="27"/>
      <c r="G1390" s="27" t="s">
        <v>6</v>
      </c>
      <c r="H1390" s="27"/>
      <c r="I1390" s="129"/>
    </row>
    <row r="1391" spans="1:9" ht="67.5" customHeight="1" x14ac:dyDescent="0.25">
      <c r="A1391" s="3">
        <v>80</v>
      </c>
      <c r="B1391" s="30" t="s">
        <v>989</v>
      </c>
      <c r="C1391" s="27" t="s">
        <v>6</v>
      </c>
      <c r="D1391" s="27"/>
      <c r="E1391" s="128"/>
      <c r="F1391" s="27"/>
      <c r="G1391" s="27" t="s">
        <v>6</v>
      </c>
      <c r="H1391" s="27"/>
      <c r="I1391" s="129"/>
    </row>
    <row r="1392" spans="1:9" ht="54.75" customHeight="1" x14ac:dyDescent="0.25">
      <c r="A1392" s="3">
        <v>81</v>
      </c>
      <c r="B1392" s="30" t="s">
        <v>990</v>
      </c>
      <c r="C1392" s="27" t="s">
        <v>6</v>
      </c>
      <c r="D1392" s="27"/>
      <c r="E1392" s="128"/>
      <c r="F1392" s="27"/>
      <c r="G1392" s="27" t="s">
        <v>6</v>
      </c>
      <c r="H1392" s="27"/>
      <c r="I1392" s="129"/>
    </row>
    <row r="1393" spans="1:9" ht="99.75" customHeight="1" x14ac:dyDescent="0.25">
      <c r="A1393" s="3">
        <v>82</v>
      </c>
      <c r="B1393" s="30" t="s">
        <v>691</v>
      </c>
      <c r="C1393" s="27" t="s">
        <v>6</v>
      </c>
      <c r="D1393" s="27"/>
      <c r="E1393" s="128"/>
      <c r="F1393" s="27"/>
      <c r="G1393" s="27" t="s">
        <v>6</v>
      </c>
      <c r="H1393" s="27"/>
      <c r="I1393" s="129"/>
    </row>
    <row r="1394" spans="1:9" ht="51.75" customHeight="1" x14ac:dyDescent="0.25">
      <c r="A1394" s="3">
        <v>83</v>
      </c>
      <c r="B1394" s="30" t="s">
        <v>690</v>
      </c>
      <c r="C1394" s="27" t="s">
        <v>6</v>
      </c>
      <c r="D1394" s="27"/>
      <c r="E1394" s="128"/>
      <c r="F1394" s="27"/>
      <c r="G1394" s="27" t="s">
        <v>6</v>
      </c>
      <c r="H1394" s="27"/>
      <c r="I1394" s="129"/>
    </row>
    <row r="1395" spans="1:9" ht="102" customHeight="1" x14ac:dyDescent="0.25">
      <c r="A1395" s="3">
        <v>84</v>
      </c>
      <c r="B1395" s="30" t="s">
        <v>689</v>
      </c>
      <c r="C1395" s="27" t="s">
        <v>6</v>
      </c>
      <c r="D1395" s="27"/>
      <c r="E1395" s="128"/>
      <c r="F1395" s="27"/>
      <c r="G1395" s="27" t="s">
        <v>6</v>
      </c>
      <c r="H1395" s="27"/>
      <c r="I1395" s="129"/>
    </row>
    <row r="1396" spans="1:9" ht="24.75" customHeight="1" x14ac:dyDescent="0.25">
      <c r="A1396" s="4"/>
      <c r="B1396" s="23" t="s">
        <v>991</v>
      </c>
      <c r="C1396" s="4">
        <f>COUNTA(C1397:C1402)</f>
        <v>5</v>
      </c>
      <c r="D1396" s="4">
        <f t="shared" ref="D1396:H1396" si="262">COUNTA(D1397:D1402)</f>
        <v>1</v>
      </c>
      <c r="E1396" s="4"/>
      <c r="F1396" s="4">
        <f t="shared" si="262"/>
        <v>0</v>
      </c>
      <c r="G1396" s="4">
        <f t="shared" si="262"/>
        <v>6</v>
      </c>
      <c r="H1396" s="4">
        <f t="shared" si="262"/>
        <v>0</v>
      </c>
      <c r="I1396" s="4"/>
    </row>
    <row r="1397" spans="1:9" ht="24.75" customHeight="1" x14ac:dyDescent="0.25">
      <c r="A1397" s="3">
        <v>85</v>
      </c>
      <c r="B1397" s="30" t="s">
        <v>992</v>
      </c>
      <c r="C1397" s="27" t="s">
        <v>6</v>
      </c>
      <c r="D1397" s="27"/>
      <c r="E1397" s="128"/>
      <c r="F1397" s="27"/>
      <c r="G1397" s="27" t="s">
        <v>6</v>
      </c>
      <c r="H1397" s="27"/>
      <c r="I1397" s="129"/>
    </row>
    <row r="1398" spans="1:9" ht="35.25" customHeight="1" x14ac:dyDescent="0.25">
      <c r="A1398" s="3">
        <v>86</v>
      </c>
      <c r="B1398" s="30" t="s">
        <v>993</v>
      </c>
      <c r="C1398" s="27" t="s">
        <v>6</v>
      </c>
      <c r="D1398" s="27"/>
      <c r="E1398" s="128"/>
      <c r="F1398" s="27"/>
      <c r="G1398" s="27" t="s">
        <v>6</v>
      </c>
      <c r="H1398" s="27"/>
      <c r="I1398" s="129"/>
    </row>
    <row r="1399" spans="1:9" ht="39.75" customHeight="1" x14ac:dyDescent="0.25">
      <c r="A1399" s="3">
        <v>87</v>
      </c>
      <c r="B1399" s="30" t="s">
        <v>677</v>
      </c>
      <c r="C1399" s="27" t="s">
        <v>6</v>
      </c>
      <c r="D1399" s="27"/>
      <c r="E1399" s="128"/>
      <c r="F1399" s="27"/>
      <c r="G1399" s="27" t="s">
        <v>6</v>
      </c>
      <c r="H1399" s="27"/>
      <c r="I1399" s="129"/>
    </row>
    <row r="1400" spans="1:9" ht="24.75" customHeight="1" x14ac:dyDescent="0.25">
      <c r="A1400" s="3">
        <v>88</v>
      </c>
      <c r="B1400" s="30" t="s">
        <v>994</v>
      </c>
      <c r="C1400" s="27" t="s">
        <v>6</v>
      </c>
      <c r="D1400" s="27"/>
      <c r="E1400" s="128"/>
      <c r="F1400" s="27"/>
      <c r="G1400" s="27" t="s">
        <v>6</v>
      </c>
      <c r="H1400" s="27"/>
      <c r="I1400" s="129"/>
    </row>
    <row r="1401" spans="1:9" ht="49.5" customHeight="1" x14ac:dyDescent="0.25">
      <c r="A1401" s="3">
        <v>89</v>
      </c>
      <c r="B1401" s="30" t="s">
        <v>995</v>
      </c>
      <c r="C1401" s="27"/>
      <c r="D1401" s="27" t="s">
        <v>6</v>
      </c>
      <c r="E1401" s="30" t="s">
        <v>1806</v>
      </c>
      <c r="F1401" s="27"/>
      <c r="G1401" s="27" t="s">
        <v>6</v>
      </c>
      <c r="H1401" s="27"/>
      <c r="I1401" s="129"/>
    </row>
    <row r="1402" spans="1:9" ht="24.75" customHeight="1" x14ac:dyDescent="0.25">
      <c r="A1402" s="3">
        <v>90</v>
      </c>
      <c r="B1402" s="30" t="s">
        <v>996</v>
      </c>
      <c r="C1402" s="27" t="s">
        <v>6</v>
      </c>
      <c r="D1402" s="27"/>
      <c r="E1402" s="128"/>
      <c r="F1402" s="27"/>
      <c r="G1402" s="27" t="s">
        <v>6</v>
      </c>
      <c r="H1402" s="27"/>
      <c r="I1402" s="129"/>
    </row>
    <row r="1403" spans="1:9" ht="24.75" customHeight="1" x14ac:dyDescent="0.25">
      <c r="A1403" s="4"/>
      <c r="B1403" s="23" t="s">
        <v>997</v>
      </c>
      <c r="C1403" s="4">
        <f>COUNTA(C1404:C1417)</f>
        <v>10</v>
      </c>
      <c r="D1403" s="4">
        <f t="shared" ref="D1403:H1403" si="263">COUNTA(D1404:D1417)</f>
        <v>4</v>
      </c>
      <c r="E1403" s="4"/>
      <c r="F1403" s="4">
        <f t="shared" si="263"/>
        <v>10</v>
      </c>
      <c r="G1403" s="4">
        <f t="shared" si="263"/>
        <v>14</v>
      </c>
      <c r="H1403" s="4">
        <f t="shared" si="263"/>
        <v>0</v>
      </c>
      <c r="I1403" s="8"/>
    </row>
    <row r="1404" spans="1:9" ht="25.5" customHeight="1" x14ac:dyDescent="0.25">
      <c r="A1404" s="3">
        <v>91</v>
      </c>
      <c r="B1404" s="30" t="s">
        <v>998</v>
      </c>
      <c r="C1404" s="27" t="s">
        <v>6</v>
      </c>
      <c r="D1404" s="27"/>
      <c r="E1404" s="128"/>
      <c r="F1404" s="27" t="s">
        <v>6</v>
      </c>
      <c r="G1404" s="27" t="s">
        <v>6</v>
      </c>
      <c r="H1404" s="27"/>
      <c r="I1404" s="129"/>
    </row>
    <row r="1405" spans="1:9" ht="36.75" customHeight="1" x14ac:dyDescent="0.25">
      <c r="A1405" s="3">
        <v>92</v>
      </c>
      <c r="B1405" s="30" t="s">
        <v>999</v>
      </c>
      <c r="C1405" s="27" t="s">
        <v>6</v>
      </c>
      <c r="D1405" s="27"/>
      <c r="E1405" s="128"/>
      <c r="F1405" s="27" t="s">
        <v>6</v>
      </c>
      <c r="G1405" s="27" t="s">
        <v>6</v>
      </c>
      <c r="H1405" s="27"/>
      <c r="I1405" s="129"/>
    </row>
    <row r="1406" spans="1:9" ht="72" customHeight="1" x14ac:dyDescent="0.25">
      <c r="A1406" s="3">
        <v>93</v>
      </c>
      <c r="B1406" s="30" t="s">
        <v>671</v>
      </c>
      <c r="C1406" s="27"/>
      <c r="D1406" s="27" t="s">
        <v>6</v>
      </c>
      <c r="E1406" s="30" t="s">
        <v>1807</v>
      </c>
      <c r="F1406" s="27" t="s">
        <v>6</v>
      </c>
      <c r="G1406" s="27" t="s">
        <v>6</v>
      </c>
      <c r="H1406" s="27"/>
      <c r="I1406" s="129"/>
    </row>
    <row r="1407" spans="1:9" ht="40.5" customHeight="1" x14ac:dyDescent="0.25">
      <c r="A1407" s="3">
        <v>94</v>
      </c>
      <c r="B1407" s="30" t="s">
        <v>1000</v>
      </c>
      <c r="C1407" s="27" t="s">
        <v>6</v>
      </c>
      <c r="D1407" s="27"/>
      <c r="E1407" s="128"/>
      <c r="F1407" s="27" t="s">
        <v>6</v>
      </c>
      <c r="G1407" s="27" t="s">
        <v>6</v>
      </c>
      <c r="H1407" s="27"/>
      <c r="I1407" s="129"/>
    </row>
    <row r="1408" spans="1:9" ht="27" customHeight="1" x14ac:dyDescent="0.25">
      <c r="A1408" s="3">
        <v>95</v>
      </c>
      <c r="B1408" s="30" t="s">
        <v>1001</v>
      </c>
      <c r="C1408" s="27" t="s">
        <v>6</v>
      </c>
      <c r="D1408" s="27"/>
      <c r="E1408" s="128"/>
      <c r="F1408" s="27" t="s">
        <v>6</v>
      </c>
      <c r="G1408" s="27" t="s">
        <v>6</v>
      </c>
      <c r="H1408" s="27"/>
      <c r="I1408" s="129"/>
    </row>
    <row r="1409" spans="1:9" ht="27" customHeight="1" x14ac:dyDescent="0.25">
      <c r="A1409" s="3">
        <v>96</v>
      </c>
      <c r="B1409" s="30" t="s">
        <v>1002</v>
      </c>
      <c r="C1409" s="27" t="s">
        <v>6</v>
      </c>
      <c r="D1409" s="27"/>
      <c r="E1409" s="128"/>
      <c r="F1409" s="27"/>
      <c r="G1409" s="27" t="s">
        <v>6</v>
      </c>
      <c r="H1409" s="27"/>
      <c r="I1409" s="129"/>
    </row>
    <row r="1410" spans="1:9" ht="27" customHeight="1" x14ac:dyDescent="0.25">
      <c r="A1410" s="3">
        <v>97</v>
      </c>
      <c r="B1410" s="30" t="s">
        <v>1003</v>
      </c>
      <c r="C1410" s="27" t="s">
        <v>6</v>
      </c>
      <c r="D1410" s="27"/>
      <c r="E1410" s="128"/>
      <c r="F1410" s="27" t="s">
        <v>6</v>
      </c>
      <c r="G1410" s="27" t="s">
        <v>6</v>
      </c>
      <c r="H1410" s="27"/>
      <c r="I1410" s="129"/>
    </row>
    <row r="1411" spans="1:9" ht="41.25" customHeight="1" x14ac:dyDescent="0.25">
      <c r="A1411" s="3">
        <v>98</v>
      </c>
      <c r="B1411" s="30" t="s">
        <v>1004</v>
      </c>
      <c r="C1411" s="27" t="s">
        <v>6</v>
      </c>
      <c r="D1411" s="27"/>
      <c r="E1411" s="128"/>
      <c r="F1411" s="27" t="s">
        <v>6</v>
      </c>
      <c r="G1411" s="27" t="s">
        <v>6</v>
      </c>
      <c r="H1411" s="27"/>
      <c r="I1411" s="129"/>
    </row>
    <row r="1412" spans="1:9" ht="52.5" customHeight="1" x14ac:dyDescent="0.25">
      <c r="A1412" s="3">
        <v>99</v>
      </c>
      <c r="B1412" s="30" t="s">
        <v>1005</v>
      </c>
      <c r="C1412" s="27"/>
      <c r="D1412" s="27" t="s">
        <v>6</v>
      </c>
      <c r="E1412" s="30" t="s">
        <v>1808</v>
      </c>
      <c r="F1412" s="27"/>
      <c r="G1412" s="27" t="s">
        <v>6</v>
      </c>
      <c r="H1412" s="27"/>
      <c r="I1412" s="129"/>
    </row>
    <row r="1413" spans="1:9" ht="70.5" customHeight="1" x14ac:dyDescent="0.25">
      <c r="A1413" s="3">
        <v>100</v>
      </c>
      <c r="B1413" s="30" t="s">
        <v>1006</v>
      </c>
      <c r="C1413" s="27"/>
      <c r="D1413" s="27" t="s">
        <v>6</v>
      </c>
      <c r="E1413" s="30" t="s">
        <v>1809</v>
      </c>
      <c r="F1413" s="27"/>
      <c r="G1413" s="27" t="s">
        <v>6</v>
      </c>
      <c r="H1413" s="27"/>
      <c r="I1413" s="129"/>
    </row>
    <row r="1414" spans="1:9" ht="69.75" customHeight="1" x14ac:dyDescent="0.25">
      <c r="A1414" s="3">
        <v>101</v>
      </c>
      <c r="B1414" s="30" t="s">
        <v>1007</v>
      </c>
      <c r="C1414" s="27"/>
      <c r="D1414" s="27" t="s">
        <v>6</v>
      </c>
      <c r="E1414" s="30" t="s">
        <v>1810</v>
      </c>
      <c r="F1414" s="27"/>
      <c r="G1414" s="27" t="s">
        <v>6</v>
      </c>
      <c r="H1414" s="27"/>
      <c r="I1414" s="129"/>
    </row>
    <row r="1415" spans="1:9" ht="38.25" customHeight="1" x14ac:dyDescent="0.25">
      <c r="A1415" s="3">
        <v>102</v>
      </c>
      <c r="B1415" s="30" t="s">
        <v>688</v>
      </c>
      <c r="C1415" s="27" t="s">
        <v>6</v>
      </c>
      <c r="D1415" s="27"/>
      <c r="E1415" s="128"/>
      <c r="F1415" s="27" t="s">
        <v>6</v>
      </c>
      <c r="G1415" s="27" t="s">
        <v>6</v>
      </c>
      <c r="H1415" s="27"/>
      <c r="I1415" s="129"/>
    </row>
    <row r="1416" spans="1:9" ht="38.25" customHeight="1" x14ac:dyDescent="0.25">
      <c r="A1416" s="3">
        <v>103</v>
      </c>
      <c r="B1416" s="30" t="s">
        <v>1008</v>
      </c>
      <c r="C1416" s="27" t="s">
        <v>6</v>
      </c>
      <c r="D1416" s="27"/>
      <c r="E1416" s="128"/>
      <c r="F1416" s="27" t="s">
        <v>6</v>
      </c>
      <c r="G1416" s="27" t="s">
        <v>6</v>
      </c>
      <c r="H1416" s="27"/>
      <c r="I1416" s="129"/>
    </row>
    <row r="1417" spans="1:9" ht="38.25" customHeight="1" x14ac:dyDescent="0.25">
      <c r="A1417" s="3">
        <v>104</v>
      </c>
      <c r="B1417" s="30" t="s">
        <v>1009</v>
      </c>
      <c r="C1417" s="27" t="s">
        <v>6</v>
      </c>
      <c r="D1417" s="27"/>
      <c r="E1417" s="128"/>
      <c r="F1417" s="27" t="s">
        <v>6</v>
      </c>
      <c r="G1417" s="27" t="s">
        <v>6</v>
      </c>
      <c r="H1417" s="27"/>
      <c r="I1417" s="129"/>
    </row>
    <row r="1418" spans="1:9" ht="24.75" customHeight="1" x14ac:dyDescent="0.25">
      <c r="A1418" s="4"/>
      <c r="B1418" s="23" t="s">
        <v>1215</v>
      </c>
      <c r="C1418" s="4">
        <f>COUNTA(C1419:C1430)</f>
        <v>2</v>
      </c>
      <c r="D1418" s="4">
        <f t="shared" ref="D1418:H1418" si="264">COUNTA(D1419:D1430)</f>
        <v>10</v>
      </c>
      <c r="E1418" s="4"/>
      <c r="F1418" s="4">
        <f t="shared" si="264"/>
        <v>0</v>
      </c>
      <c r="G1418" s="4">
        <f t="shared" si="264"/>
        <v>12</v>
      </c>
      <c r="H1418" s="4">
        <f t="shared" si="264"/>
        <v>0</v>
      </c>
      <c r="I1418" s="4"/>
    </row>
    <row r="1419" spans="1:9" ht="83.25" customHeight="1" x14ac:dyDescent="0.25">
      <c r="A1419" s="3">
        <v>105</v>
      </c>
      <c r="B1419" s="30" t="s">
        <v>1010</v>
      </c>
      <c r="C1419" s="27"/>
      <c r="D1419" s="27" t="s">
        <v>6</v>
      </c>
      <c r="E1419" s="30" t="s">
        <v>1811</v>
      </c>
      <c r="F1419" s="27"/>
      <c r="G1419" s="27" t="s">
        <v>6</v>
      </c>
      <c r="H1419" s="27"/>
      <c r="I1419" s="129"/>
    </row>
    <row r="1420" spans="1:9" ht="81.75" customHeight="1" x14ac:dyDescent="0.25">
      <c r="A1420" s="3">
        <v>106</v>
      </c>
      <c r="B1420" s="30" t="s">
        <v>1011</v>
      </c>
      <c r="C1420" s="27"/>
      <c r="D1420" s="27" t="s">
        <v>6</v>
      </c>
      <c r="E1420" s="30" t="s">
        <v>1811</v>
      </c>
      <c r="F1420" s="27"/>
      <c r="G1420" s="27" t="s">
        <v>6</v>
      </c>
      <c r="H1420" s="27"/>
      <c r="I1420" s="129"/>
    </row>
    <row r="1421" spans="1:9" ht="56.25" customHeight="1" x14ac:dyDescent="0.25">
      <c r="A1421" s="3">
        <v>107</v>
      </c>
      <c r="B1421" s="30" t="s">
        <v>1012</v>
      </c>
      <c r="C1421" s="27"/>
      <c r="D1421" s="27" t="s">
        <v>6</v>
      </c>
      <c r="E1421" s="30" t="s">
        <v>1812</v>
      </c>
      <c r="F1421" s="27"/>
      <c r="G1421" s="27" t="s">
        <v>6</v>
      </c>
      <c r="H1421" s="27"/>
      <c r="I1421" s="129"/>
    </row>
    <row r="1422" spans="1:9" ht="87" customHeight="1" x14ac:dyDescent="0.25">
      <c r="A1422" s="3">
        <v>108</v>
      </c>
      <c r="B1422" s="30" t="s">
        <v>1013</v>
      </c>
      <c r="C1422" s="27"/>
      <c r="D1422" s="27" t="s">
        <v>6</v>
      </c>
      <c r="E1422" s="30" t="s">
        <v>1811</v>
      </c>
      <c r="F1422" s="27"/>
      <c r="G1422" s="27" t="s">
        <v>6</v>
      </c>
      <c r="H1422" s="27"/>
      <c r="I1422" s="129"/>
    </row>
    <row r="1423" spans="1:9" ht="53.25" customHeight="1" x14ac:dyDescent="0.25">
      <c r="A1423" s="3">
        <v>109</v>
      </c>
      <c r="B1423" s="30" t="s">
        <v>1014</v>
      </c>
      <c r="C1423" s="27"/>
      <c r="D1423" s="27" t="s">
        <v>6</v>
      </c>
      <c r="E1423" s="30" t="s">
        <v>1813</v>
      </c>
      <c r="F1423" s="27"/>
      <c r="G1423" s="27" t="s">
        <v>6</v>
      </c>
      <c r="H1423" s="27"/>
      <c r="I1423" s="129"/>
    </row>
    <row r="1424" spans="1:9" ht="43.5" customHeight="1" x14ac:dyDescent="0.25">
      <c r="A1424" s="3">
        <v>110</v>
      </c>
      <c r="B1424" s="30" t="s">
        <v>1015</v>
      </c>
      <c r="C1424" s="27"/>
      <c r="D1424" s="27" t="s">
        <v>6</v>
      </c>
      <c r="E1424" s="30" t="s">
        <v>1813</v>
      </c>
      <c r="F1424" s="27"/>
      <c r="G1424" s="27" t="s">
        <v>6</v>
      </c>
      <c r="H1424" s="27"/>
      <c r="I1424" s="129"/>
    </row>
    <row r="1425" spans="1:9" ht="24.75" customHeight="1" x14ac:dyDescent="0.25">
      <c r="A1425" s="3">
        <v>111</v>
      </c>
      <c r="B1425" s="30" t="s">
        <v>1016</v>
      </c>
      <c r="C1425" s="27" t="s">
        <v>6</v>
      </c>
      <c r="D1425" s="27"/>
      <c r="E1425" s="128"/>
      <c r="F1425" s="27"/>
      <c r="G1425" s="27" t="s">
        <v>6</v>
      </c>
      <c r="H1425" s="27"/>
      <c r="I1425" s="129"/>
    </row>
    <row r="1426" spans="1:9" ht="52.5" customHeight="1" x14ac:dyDescent="0.25">
      <c r="A1426" s="3">
        <v>112</v>
      </c>
      <c r="B1426" s="30" t="s">
        <v>1017</v>
      </c>
      <c r="C1426" s="27"/>
      <c r="D1426" s="27" t="s">
        <v>6</v>
      </c>
      <c r="E1426" s="30" t="s">
        <v>1814</v>
      </c>
      <c r="F1426" s="27"/>
      <c r="G1426" s="27" t="s">
        <v>6</v>
      </c>
      <c r="H1426" s="27"/>
      <c r="I1426" s="129"/>
    </row>
    <row r="1427" spans="1:9" ht="41.25" customHeight="1" x14ac:dyDescent="0.25">
      <c r="A1427" s="3">
        <v>113</v>
      </c>
      <c r="B1427" s="30" t="s">
        <v>1018</v>
      </c>
      <c r="C1427" s="27"/>
      <c r="D1427" s="27" t="s">
        <v>6</v>
      </c>
      <c r="E1427" s="30" t="s">
        <v>1786</v>
      </c>
      <c r="F1427" s="27"/>
      <c r="G1427" s="27" t="s">
        <v>6</v>
      </c>
      <c r="H1427" s="27"/>
      <c r="I1427" s="129"/>
    </row>
    <row r="1428" spans="1:9" ht="43.5" customHeight="1" x14ac:dyDescent="0.25">
      <c r="A1428" s="3">
        <v>114</v>
      </c>
      <c r="B1428" s="30" t="s">
        <v>1019</v>
      </c>
      <c r="C1428" s="27"/>
      <c r="D1428" s="27" t="s">
        <v>6</v>
      </c>
      <c r="E1428" s="30" t="s">
        <v>1786</v>
      </c>
      <c r="F1428" s="27"/>
      <c r="G1428" s="27" t="s">
        <v>6</v>
      </c>
      <c r="H1428" s="27"/>
      <c r="I1428" s="129"/>
    </row>
    <row r="1429" spans="1:9" ht="24.75" customHeight="1" x14ac:dyDescent="0.25">
      <c r="A1429" s="3">
        <v>115</v>
      </c>
      <c r="B1429" s="30" t="s">
        <v>1020</v>
      </c>
      <c r="C1429" s="27" t="s">
        <v>6</v>
      </c>
      <c r="D1429" s="27"/>
      <c r="E1429" s="30"/>
      <c r="F1429" s="27"/>
      <c r="G1429" s="27" t="s">
        <v>6</v>
      </c>
      <c r="H1429" s="27"/>
      <c r="I1429" s="129"/>
    </row>
    <row r="1430" spans="1:9" ht="56.25" customHeight="1" x14ac:dyDescent="0.25">
      <c r="A1430" s="3">
        <v>116</v>
      </c>
      <c r="B1430" s="30" t="s">
        <v>1021</v>
      </c>
      <c r="C1430" s="27"/>
      <c r="D1430" s="27" t="s">
        <v>6</v>
      </c>
      <c r="E1430" s="30" t="s">
        <v>1814</v>
      </c>
      <c r="F1430" s="27"/>
      <c r="G1430" s="27" t="s">
        <v>6</v>
      </c>
      <c r="H1430" s="27"/>
      <c r="I1430" s="129"/>
    </row>
    <row r="1431" spans="1:9" ht="24.75" customHeight="1" x14ac:dyDescent="0.25">
      <c r="A1431" s="4"/>
      <c r="B1431" s="1" t="s">
        <v>1816</v>
      </c>
      <c r="C1431" s="4">
        <f>COUNTA(C1432:C1433)</f>
        <v>2</v>
      </c>
      <c r="D1431" s="4">
        <f t="shared" ref="D1431:H1431" si="265">COUNTA(D1432:D1433)</f>
        <v>0</v>
      </c>
      <c r="E1431" s="4"/>
      <c r="F1431" s="4">
        <f t="shared" si="265"/>
        <v>2</v>
      </c>
      <c r="G1431" s="4">
        <f t="shared" si="265"/>
        <v>2</v>
      </c>
      <c r="H1431" s="4">
        <f t="shared" si="265"/>
        <v>0</v>
      </c>
      <c r="I1431" s="4"/>
    </row>
    <row r="1432" spans="1:9" ht="24.75" customHeight="1" x14ac:dyDescent="0.25">
      <c r="A1432" s="3">
        <v>117</v>
      </c>
      <c r="B1432" s="122" t="s">
        <v>1815</v>
      </c>
      <c r="C1432" s="123" t="s">
        <v>6</v>
      </c>
      <c r="D1432" s="123"/>
      <c r="E1432" s="124"/>
      <c r="F1432" s="123" t="s">
        <v>6</v>
      </c>
      <c r="G1432" s="123" t="s">
        <v>6</v>
      </c>
      <c r="H1432" s="123"/>
      <c r="I1432" s="124"/>
    </row>
    <row r="1433" spans="1:9" ht="24.75" customHeight="1" x14ac:dyDescent="0.25">
      <c r="A1433" s="3">
        <v>118</v>
      </c>
      <c r="B1433" s="130" t="s">
        <v>1022</v>
      </c>
      <c r="C1433" s="123" t="s">
        <v>6</v>
      </c>
      <c r="D1433" s="123"/>
      <c r="E1433" s="124"/>
      <c r="F1433" s="123" t="s">
        <v>6</v>
      </c>
      <c r="G1433" s="123" t="s">
        <v>6</v>
      </c>
      <c r="H1433" s="123"/>
      <c r="I1433" s="124"/>
    </row>
    <row r="1434" spans="1:9" ht="24.75" customHeight="1" x14ac:dyDescent="0.25">
      <c r="A1434" s="4"/>
      <c r="B1434" s="23" t="s">
        <v>1023</v>
      </c>
      <c r="C1434" s="4">
        <f>COUNTA(C1435:C1438)</f>
        <v>1</v>
      </c>
      <c r="D1434" s="4">
        <f t="shared" ref="D1434:H1434" si="266">COUNTA(D1435:D1438)</f>
        <v>3</v>
      </c>
      <c r="E1434" s="4"/>
      <c r="F1434" s="4">
        <f t="shared" si="266"/>
        <v>3</v>
      </c>
      <c r="G1434" s="4">
        <f t="shared" si="266"/>
        <v>1</v>
      </c>
      <c r="H1434" s="4">
        <f t="shared" si="266"/>
        <v>3</v>
      </c>
      <c r="I1434" s="4"/>
    </row>
    <row r="1435" spans="1:9" ht="72" customHeight="1" x14ac:dyDescent="0.25">
      <c r="A1435" s="3">
        <v>119</v>
      </c>
      <c r="B1435" s="130" t="s">
        <v>1024</v>
      </c>
      <c r="C1435" s="123"/>
      <c r="D1435" s="123" t="s">
        <v>6</v>
      </c>
      <c r="E1435" s="30" t="s">
        <v>1817</v>
      </c>
      <c r="F1435" s="123" t="s">
        <v>6</v>
      </c>
      <c r="G1435" s="123"/>
      <c r="H1435" s="123" t="s">
        <v>6</v>
      </c>
      <c r="I1435" s="124"/>
    </row>
    <row r="1436" spans="1:9" ht="77.25" customHeight="1" x14ac:dyDescent="0.25">
      <c r="A1436" s="3">
        <v>120</v>
      </c>
      <c r="B1436" s="130" t="s">
        <v>1025</v>
      </c>
      <c r="C1436" s="123"/>
      <c r="D1436" s="123" t="s">
        <v>6</v>
      </c>
      <c r="E1436" s="30" t="s">
        <v>1817</v>
      </c>
      <c r="F1436" s="123" t="s">
        <v>6</v>
      </c>
      <c r="G1436" s="123"/>
      <c r="H1436" s="123" t="s">
        <v>6</v>
      </c>
      <c r="I1436" s="124"/>
    </row>
    <row r="1437" spans="1:9" ht="61.5" customHeight="1" x14ac:dyDescent="0.25">
      <c r="A1437" s="3">
        <v>121</v>
      </c>
      <c r="B1437" s="122" t="s">
        <v>1026</v>
      </c>
      <c r="C1437" s="123"/>
      <c r="D1437" s="123" t="s">
        <v>6</v>
      </c>
      <c r="E1437" s="30" t="s">
        <v>1818</v>
      </c>
      <c r="F1437" s="123" t="s">
        <v>6</v>
      </c>
      <c r="G1437" s="123"/>
      <c r="H1437" s="123" t="s">
        <v>6</v>
      </c>
      <c r="I1437" s="124"/>
    </row>
    <row r="1438" spans="1:9" ht="30" customHeight="1" x14ac:dyDescent="0.25">
      <c r="A1438" s="3">
        <v>122</v>
      </c>
      <c r="B1438" s="122" t="s">
        <v>1027</v>
      </c>
      <c r="C1438" s="123" t="s">
        <v>6</v>
      </c>
      <c r="D1438" s="123"/>
      <c r="E1438" s="124"/>
      <c r="F1438" s="123"/>
      <c r="G1438" s="123" t="s">
        <v>6</v>
      </c>
      <c r="H1438" s="123"/>
      <c r="I1438" s="124"/>
    </row>
    <row r="1439" spans="1:9" ht="39.75" customHeight="1" x14ac:dyDescent="0.25">
      <c r="A1439" s="4" t="s">
        <v>1403</v>
      </c>
      <c r="B1439" s="23" t="s">
        <v>2048</v>
      </c>
      <c r="C1439" s="4">
        <f>C1440+C1443+C1445+C1458+C1476</f>
        <v>11</v>
      </c>
      <c r="D1439" s="4">
        <f t="shared" ref="D1439:H1439" si="267">D1440+D1443+D1445+D1458+D1476</f>
        <v>22</v>
      </c>
      <c r="E1439" s="4"/>
      <c r="F1439" s="4">
        <f t="shared" si="267"/>
        <v>27</v>
      </c>
      <c r="G1439" s="4">
        <f t="shared" si="267"/>
        <v>21</v>
      </c>
      <c r="H1439" s="4">
        <f t="shared" si="267"/>
        <v>12</v>
      </c>
      <c r="I1439" s="4"/>
    </row>
    <row r="1440" spans="1:9" ht="24.75" customHeight="1" x14ac:dyDescent="0.25">
      <c r="A1440" s="4"/>
      <c r="B1440" s="22" t="s">
        <v>1028</v>
      </c>
      <c r="C1440" s="4">
        <f>COUNTA(C1441:C1442)</f>
        <v>0</v>
      </c>
      <c r="D1440" s="4">
        <f t="shared" ref="D1440:H1440" si="268">COUNTA(D1441:D1442)</f>
        <v>2</v>
      </c>
      <c r="E1440" s="4"/>
      <c r="F1440" s="4">
        <f t="shared" si="268"/>
        <v>0</v>
      </c>
      <c r="G1440" s="4">
        <f t="shared" si="268"/>
        <v>2</v>
      </c>
      <c r="H1440" s="4">
        <f t="shared" si="268"/>
        <v>0</v>
      </c>
      <c r="I1440" s="4"/>
    </row>
    <row r="1441" spans="1:9" ht="201.75" customHeight="1" x14ac:dyDescent="0.25">
      <c r="A1441" s="3">
        <v>1</v>
      </c>
      <c r="B1441" s="131" t="s">
        <v>955</v>
      </c>
      <c r="C1441" s="132"/>
      <c r="D1441" s="123" t="s">
        <v>6</v>
      </c>
      <c r="E1441" s="30" t="s">
        <v>1796</v>
      </c>
      <c r="F1441" s="133"/>
      <c r="G1441" s="123" t="s">
        <v>6</v>
      </c>
      <c r="H1441" s="123"/>
      <c r="I1441" s="124"/>
    </row>
    <row r="1442" spans="1:9" ht="205.5" customHeight="1" x14ac:dyDescent="0.25">
      <c r="A1442" s="3">
        <v>2</v>
      </c>
      <c r="B1442" s="122" t="s">
        <v>675</v>
      </c>
      <c r="C1442" s="132"/>
      <c r="D1442" s="123" t="s">
        <v>6</v>
      </c>
      <c r="E1442" s="30" t="s">
        <v>1819</v>
      </c>
      <c r="F1442" s="123"/>
      <c r="G1442" s="123" t="s">
        <v>6</v>
      </c>
      <c r="H1442" s="123"/>
      <c r="I1442" s="124"/>
    </row>
    <row r="1443" spans="1:9" ht="24.75" customHeight="1" x14ac:dyDescent="0.25">
      <c r="A1443" s="6"/>
      <c r="B1443" s="22" t="s">
        <v>1029</v>
      </c>
      <c r="C1443" s="6">
        <f>COUNTA(C1444)</f>
        <v>1</v>
      </c>
      <c r="D1443" s="6">
        <f t="shared" ref="D1443:H1443" si="269">COUNTA(D1444)</f>
        <v>0</v>
      </c>
      <c r="E1443" s="6"/>
      <c r="F1443" s="6">
        <f t="shared" si="269"/>
        <v>1</v>
      </c>
      <c r="G1443" s="6">
        <f t="shared" si="269"/>
        <v>1</v>
      </c>
      <c r="H1443" s="6">
        <f t="shared" si="269"/>
        <v>0</v>
      </c>
      <c r="I1443" s="6"/>
    </row>
    <row r="1444" spans="1:9" ht="48" customHeight="1" x14ac:dyDescent="0.25">
      <c r="A1444" s="3">
        <v>3</v>
      </c>
      <c r="B1444" s="122" t="s">
        <v>701</v>
      </c>
      <c r="C1444" s="123" t="s">
        <v>6</v>
      </c>
      <c r="D1444" s="123"/>
      <c r="E1444" s="124"/>
      <c r="F1444" s="123" t="s">
        <v>6</v>
      </c>
      <c r="G1444" s="123" t="s">
        <v>6</v>
      </c>
      <c r="H1444" s="123"/>
      <c r="I1444" s="124"/>
    </row>
    <row r="1445" spans="1:9" ht="24" customHeight="1" x14ac:dyDescent="0.25">
      <c r="A1445" s="4"/>
      <c r="B1445" s="22" t="s">
        <v>1030</v>
      </c>
      <c r="C1445" s="4">
        <f>COUNTA(C1446:C1457)</f>
        <v>2</v>
      </c>
      <c r="D1445" s="4">
        <f t="shared" ref="D1445:H1445" si="270">COUNTA(D1446:D1457)</f>
        <v>10</v>
      </c>
      <c r="E1445" s="4"/>
      <c r="F1445" s="4">
        <f t="shared" si="270"/>
        <v>12</v>
      </c>
      <c r="G1445" s="4">
        <f t="shared" si="270"/>
        <v>1</v>
      </c>
      <c r="H1445" s="4">
        <f t="shared" si="270"/>
        <v>11</v>
      </c>
      <c r="I1445" s="4"/>
    </row>
    <row r="1446" spans="1:9" ht="116.25" customHeight="1" x14ac:dyDescent="0.25">
      <c r="A1446" s="3">
        <v>4</v>
      </c>
      <c r="B1446" s="122" t="s">
        <v>1031</v>
      </c>
      <c r="C1446" s="132"/>
      <c r="D1446" s="123" t="s">
        <v>6</v>
      </c>
      <c r="E1446" s="30" t="s">
        <v>1820</v>
      </c>
      <c r="F1446" s="123" t="s">
        <v>6</v>
      </c>
      <c r="G1446" s="132"/>
      <c r="H1446" s="123" t="s">
        <v>6</v>
      </c>
      <c r="I1446" s="124"/>
    </row>
    <row r="1447" spans="1:9" ht="123.75" customHeight="1" x14ac:dyDescent="0.25">
      <c r="A1447" s="3">
        <v>5</v>
      </c>
      <c r="B1447" s="122" t="s">
        <v>1032</v>
      </c>
      <c r="C1447" s="132"/>
      <c r="D1447" s="123" t="s">
        <v>6</v>
      </c>
      <c r="E1447" s="30" t="s">
        <v>1821</v>
      </c>
      <c r="F1447" s="123" t="s">
        <v>6</v>
      </c>
      <c r="G1447" s="132"/>
      <c r="H1447" s="123" t="s">
        <v>6</v>
      </c>
      <c r="I1447" s="124"/>
    </row>
    <row r="1448" spans="1:9" ht="144" customHeight="1" x14ac:dyDescent="0.25">
      <c r="A1448" s="3">
        <v>6</v>
      </c>
      <c r="B1448" s="122" t="s">
        <v>1033</v>
      </c>
      <c r="C1448" s="132"/>
      <c r="D1448" s="123" t="s">
        <v>6</v>
      </c>
      <c r="E1448" s="30" t="s">
        <v>1822</v>
      </c>
      <c r="F1448" s="123" t="s">
        <v>6</v>
      </c>
      <c r="G1448" s="132"/>
      <c r="H1448" s="123" t="s">
        <v>6</v>
      </c>
      <c r="I1448" s="124"/>
    </row>
    <row r="1449" spans="1:9" ht="110.25" customHeight="1" x14ac:dyDescent="0.25">
      <c r="A1449" s="3">
        <v>7</v>
      </c>
      <c r="B1449" s="122" t="s">
        <v>1034</v>
      </c>
      <c r="C1449" s="132"/>
      <c r="D1449" s="123" t="s">
        <v>6</v>
      </c>
      <c r="E1449" s="30" t="s">
        <v>1823</v>
      </c>
      <c r="F1449" s="123" t="s">
        <v>6</v>
      </c>
      <c r="G1449" s="132"/>
      <c r="H1449" s="123" t="s">
        <v>6</v>
      </c>
      <c r="I1449" s="124"/>
    </row>
    <row r="1450" spans="1:9" ht="90.75" customHeight="1" x14ac:dyDescent="0.25">
      <c r="A1450" s="3">
        <v>8</v>
      </c>
      <c r="B1450" s="122" t="s">
        <v>1035</v>
      </c>
      <c r="C1450" s="132"/>
      <c r="D1450" s="123" t="s">
        <v>6</v>
      </c>
      <c r="E1450" s="30" t="s">
        <v>1824</v>
      </c>
      <c r="F1450" s="123" t="s">
        <v>6</v>
      </c>
      <c r="G1450" s="132"/>
      <c r="H1450" s="123" t="s">
        <v>6</v>
      </c>
      <c r="I1450" s="124"/>
    </row>
    <row r="1451" spans="1:9" ht="157.5" customHeight="1" x14ac:dyDescent="0.25">
      <c r="A1451" s="3">
        <v>9</v>
      </c>
      <c r="B1451" s="122" t="s">
        <v>1024</v>
      </c>
      <c r="C1451" s="132"/>
      <c r="D1451" s="132" t="s">
        <v>6</v>
      </c>
      <c r="E1451" s="30" t="s">
        <v>1825</v>
      </c>
      <c r="F1451" s="123" t="s">
        <v>6</v>
      </c>
      <c r="G1451" s="132"/>
      <c r="H1451" s="123" t="s">
        <v>6</v>
      </c>
      <c r="I1451" s="124"/>
    </row>
    <row r="1452" spans="1:9" ht="162" customHeight="1" x14ac:dyDescent="0.25">
      <c r="A1452" s="3">
        <v>10</v>
      </c>
      <c r="B1452" s="122" t="s">
        <v>1025</v>
      </c>
      <c r="C1452" s="132"/>
      <c r="D1452" s="132" t="s">
        <v>6</v>
      </c>
      <c r="E1452" s="30" t="s">
        <v>1825</v>
      </c>
      <c r="F1452" s="123" t="s">
        <v>6</v>
      </c>
      <c r="G1452" s="132"/>
      <c r="H1452" s="123" t="s">
        <v>6</v>
      </c>
      <c r="I1452" s="124"/>
    </row>
    <row r="1453" spans="1:9" ht="118.5" customHeight="1" x14ac:dyDescent="0.25">
      <c r="A1453" s="3">
        <v>11</v>
      </c>
      <c r="B1453" s="122" t="s">
        <v>1026</v>
      </c>
      <c r="C1453" s="132"/>
      <c r="D1453" s="132" t="s">
        <v>6</v>
      </c>
      <c r="E1453" s="30" t="s">
        <v>1826</v>
      </c>
      <c r="F1453" s="123" t="s">
        <v>6</v>
      </c>
      <c r="G1453" s="132"/>
      <c r="H1453" s="123" t="s">
        <v>6</v>
      </c>
      <c r="I1453" s="124"/>
    </row>
    <row r="1454" spans="1:9" ht="126.75" customHeight="1" x14ac:dyDescent="0.25">
      <c r="A1454" s="3">
        <v>12</v>
      </c>
      <c r="B1454" s="122" t="s">
        <v>1036</v>
      </c>
      <c r="C1454" s="132"/>
      <c r="D1454" s="123" t="s">
        <v>6</v>
      </c>
      <c r="E1454" s="30" t="s">
        <v>1827</v>
      </c>
      <c r="F1454" s="123" t="s">
        <v>6</v>
      </c>
      <c r="G1454" s="132"/>
      <c r="H1454" s="123" t="s">
        <v>6</v>
      </c>
      <c r="I1454" s="124"/>
    </row>
    <row r="1455" spans="1:9" ht="147" customHeight="1" x14ac:dyDescent="0.25">
      <c r="A1455" s="3">
        <v>13</v>
      </c>
      <c r="B1455" s="122" t="s">
        <v>1037</v>
      </c>
      <c r="C1455" s="132"/>
      <c r="D1455" s="132" t="s">
        <v>6</v>
      </c>
      <c r="E1455" s="30" t="s">
        <v>1822</v>
      </c>
      <c r="F1455" s="123" t="s">
        <v>6</v>
      </c>
      <c r="G1455" s="132"/>
      <c r="H1455" s="123" t="s">
        <v>6</v>
      </c>
      <c r="I1455" s="124"/>
    </row>
    <row r="1456" spans="1:9" ht="44.25" customHeight="1" x14ac:dyDescent="0.25">
      <c r="A1456" s="3">
        <v>14</v>
      </c>
      <c r="B1456" s="122" t="s">
        <v>1038</v>
      </c>
      <c r="C1456" s="132" t="s">
        <v>6</v>
      </c>
      <c r="D1456" s="132"/>
      <c r="E1456" s="30"/>
      <c r="F1456" s="123" t="s">
        <v>6</v>
      </c>
      <c r="G1456" s="132"/>
      <c r="H1456" s="123" t="s">
        <v>6</v>
      </c>
      <c r="I1456" s="124"/>
    </row>
    <row r="1457" spans="1:9" ht="39.75" customHeight="1" x14ac:dyDescent="0.25">
      <c r="A1457" s="3">
        <v>15</v>
      </c>
      <c r="B1457" s="122" t="s">
        <v>1027</v>
      </c>
      <c r="C1457" s="132" t="s">
        <v>6</v>
      </c>
      <c r="D1457" s="132"/>
      <c r="E1457" s="30"/>
      <c r="F1457" s="123" t="s">
        <v>6</v>
      </c>
      <c r="G1457" s="132" t="s">
        <v>6</v>
      </c>
      <c r="H1457" s="123"/>
      <c r="I1457" s="124"/>
    </row>
    <row r="1458" spans="1:9" ht="24.75" customHeight="1" x14ac:dyDescent="0.25">
      <c r="A1458" s="4"/>
      <c r="B1458" s="22" t="s">
        <v>1840</v>
      </c>
      <c r="C1458" s="6">
        <f>COUNTA(C1459:C1475)</f>
        <v>7</v>
      </c>
      <c r="D1458" s="6">
        <f t="shared" ref="D1458:H1458" si="271">COUNTA(D1459:D1475)</f>
        <v>10</v>
      </c>
      <c r="E1458" s="6"/>
      <c r="F1458" s="6">
        <f t="shared" si="271"/>
        <v>14</v>
      </c>
      <c r="G1458" s="6">
        <f t="shared" si="271"/>
        <v>16</v>
      </c>
      <c r="H1458" s="6">
        <f t="shared" si="271"/>
        <v>1</v>
      </c>
      <c r="I1458" s="6"/>
    </row>
    <row r="1459" spans="1:9" ht="147" customHeight="1" x14ac:dyDescent="0.25">
      <c r="A1459" s="3">
        <v>16</v>
      </c>
      <c r="B1459" s="122" t="s">
        <v>1039</v>
      </c>
      <c r="C1459" s="127"/>
      <c r="D1459" s="123" t="s">
        <v>6</v>
      </c>
      <c r="E1459" s="30" t="s">
        <v>1828</v>
      </c>
      <c r="F1459" s="134"/>
      <c r="G1459" s="123" t="s">
        <v>6</v>
      </c>
      <c r="H1459" s="123"/>
      <c r="I1459" s="124"/>
    </row>
    <row r="1460" spans="1:9" ht="401.25" customHeight="1" x14ac:dyDescent="0.25">
      <c r="A1460" s="3">
        <v>17</v>
      </c>
      <c r="B1460" s="122" t="s">
        <v>1040</v>
      </c>
      <c r="C1460" s="132"/>
      <c r="D1460" s="123" t="s">
        <v>6</v>
      </c>
      <c r="E1460" s="30" t="s">
        <v>1829</v>
      </c>
      <c r="F1460" s="123"/>
      <c r="G1460" s="132" t="s">
        <v>6</v>
      </c>
      <c r="H1460" s="123"/>
      <c r="I1460" s="124"/>
    </row>
    <row r="1461" spans="1:9" ht="174" customHeight="1" x14ac:dyDescent="0.25">
      <c r="A1461" s="3">
        <v>18</v>
      </c>
      <c r="B1461" s="122" t="s">
        <v>1041</v>
      </c>
      <c r="C1461" s="127"/>
      <c r="D1461" s="123" t="s">
        <v>6</v>
      </c>
      <c r="E1461" s="30" t="s">
        <v>1830</v>
      </c>
      <c r="F1461" s="123" t="s">
        <v>6</v>
      </c>
      <c r="G1461" s="123" t="s">
        <v>6</v>
      </c>
      <c r="H1461" s="123"/>
      <c r="I1461" s="124"/>
    </row>
    <row r="1462" spans="1:9" ht="372" customHeight="1" x14ac:dyDescent="0.25">
      <c r="A1462" s="3">
        <v>19</v>
      </c>
      <c r="B1462" s="122" t="s">
        <v>1042</v>
      </c>
      <c r="C1462" s="132"/>
      <c r="D1462" s="123" t="s">
        <v>6</v>
      </c>
      <c r="E1462" s="135" t="s">
        <v>1831</v>
      </c>
      <c r="F1462" s="123"/>
      <c r="G1462" s="132"/>
      <c r="H1462" s="123" t="s">
        <v>6</v>
      </c>
      <c r="I1462" s="124"/>
    </row>
    <row r="1463" spans="1:9" ht="333.75" customHeight="1" x14ac:dyDescent="0.25">
      <c r="A1463" s="3">
        <v>20</v>
      </c>
      <c r="B1463" s="122" t="s">
        <v>1043</v>
      </c>
      <c r="C1463" s="132"/>
      <c r="D1463" s="123" t="s">
        <v>6</v>
      </c>
      <c r="E1463" s="135" t="s">
        <v>1832</v>
      </c>
      <c r="F1463" s="123" t="s">
        <v>6</v>
      </c>
      <c r="G1463" s="132" t="s">
        <v>6</v>
      </c>
      <c r="H1463" s="123"/>
      <c r="I1463" s="124"/>
    </row>
    <row r="1464" spans="1:9" ht="188.25" customHeight="1" x14ac:dyDescent="0.25">
      <c r="A1464" s="3">
        <v>21</v>
      </c>
      <c r="B1464" s="122" t="s">
        <v>1044</v>
      </c>
      <c r="C1464" s="123" t="s">
        <v>6</v>
      </c>
      <c r="D1464" s="123"/>
      <c r="E1464" s="30" t="s">
        <v>1833</v>
      </c>
      <c r="F1464" s="123" t="s">
        <v>6</v>
      </c>
      <c r="G1464" s="123" t="s">
        <v>6</v>
      </c>
      <c r="H1464" s="123"/>
      <c r="I1464" s="124"/>
    </row>
    <row r="1465" spans="1:9" ht="201.75" customHeight="1" x14ac:dyDescent="0.25">
      <c r="A1465" s="3">
        <v>22</v>
      </c>
      <c r="B1465" s="122" t="s">
        <v>1045</v>
      </c>
      <c r="C1465" s="123" t="s">
        <v>6</v>
      </c>
      <c r="D1465" s="123"/>
      <c r="E1465" s="30" t="s">
        <v>1834</v>
      </c>
      <c r="F1465" s="123" t="s">
        <v>6</v>
      </c>
      <c r="G1465" s="123" t="s">
        <v>6</v>
      </c>
      <c r="H1465" s="123"/>
      <c r="I1465" s="124"/>
    </row>
    <row r="1466" spans="1:9" ht="183.75" customHeight="1" x14ac:dyDescent="0.25">
      <c r="A1466" s="3">
        <v>23</v>
      </c>
      <c r="B1466" s="122" t="s">
        <v>1046</v>
      </c>
      <c r="C1466" s="123" t="s">
        <v>6</v>
      </c>
      <c r="D1466" s="123"/>
      <c r="E1466" s="134" t="s">
        <v>1839</v>
      </c>
      <c r="F1466" s="123" t="s">
        <v>6</v>
      </c>
      <c r="G1466" s="123" t="s">
        <v>6</v>
      </c>
      <c r="H1466" s="123"/>
      <c r="I1466" s="124"/>
    </row>
    <row r="1467" spans="1:9" ht="39" customHeight="1" x14ac:dyDescent="0.25">
      <c r="A1467" s="3">
        <v>24</v>
      </c>
      <c r="B1467" s="122" t="s">
        <v>1047</v>
      </c>
      <c r="C1467" s="123" t="s">
        <v>6</v>
      </c>
      <c r="D1467" s="123"/>
      <c r="E1467" s="134"/>
      <c r="F1467" s="123" t="s">
        <v>6</v>
      </c>
      <c r="G1467" s="123" t="s">
        <v>6</v>
      </c>
      <c r="H1467" s="123"/>
      <c r="I1467" s="124"/>
    </row>
    <row r="1468" spans="1:9" ht="157.5" customHeight="1" x14ac:dyDescent="0.25">
      <c r="A1468" s="3">
        <v>25</v>
      </c>
      <c r="B1468" s="122" t="s">
        <v>1048</v>
      </c>
      <c r="C1468" s="127"/>
      <c r="D1468" s="123" t="s">
        <v>6</v>
      </c>
      <c r="E1468" s="30" t="s">
        <v>1835</v>
      </c>
      <c r="F1468" s="123" t="s">
        <v>6</v>
      </c>
      <c r="G1468" s="123" t="s">
        <v>6</v>
      </c>
      <c r="H1468" s="123"/>
      <c r="I1468" s="124"/>
    </row>
    <row r="1469" spans="1:9" ht="72.75" customHeight="1" x14ac:dyDescent="0.25">
      <c r="A1469" s="3">
        <v>26</v>
      </c>
      <c r="B1469" s="122" t="s">
        <v>1049</v>
      </c>
      <c r="C1469" s="123" t="s">
        <v>6</v>
      </c>
      <c r="D1469" s="123"/>
      <c r="E1469" s="124"/>
      <c r="F1469" s="123" t="s">
        <v>6</v>
      </c>
      <c r="G1469" s="123" t="s">
        <v>6</v>
      </c>
      <c r="H1469" s="123"/>
      <c r="I1469" s="124"/>
    </row>
    <row r="1470" spans="1:9" ht="176.25" customHeight="1" x14ac:dyDescent="0.25">
      <c r="A1470" s="3">
        <v>27</v>
      </c>
      <c r="B1470" s="122" t="s">
        <v>1050</v>
      </c>
      <c r="C1470" s="127"/>
      <c r="D1470" s="123" t="s">
        <v>6</v>
      </c>
      <c r="E1470" s="30" t="s">
        <v>1836</v>
      </c>
      <c r="F1470" s="123" t="s">
        <v>6</v>
      </c>
      <c r="G1470" s="123" t="s">
        <v>6</v>
      </c>
      <c r="H1470" s="123"/>
      <c r="I1470" s="124"/>
    </row>
    <row r="1471" spans="1:9" ht="174.75" customHeight="1" x14ac:dyDescent="0.25">
      <c r="A1471" s="3">
        <v>28</v>
      </c>
      <c r="B1471" s="122" t="s">
        <v>1051</v>
      </c>
      <c r="C1471" s="127"/>
      <c r="D1471" s="123" t="s">
        <v>6</v>
      </c>
      <c r="E1471" s="30" t="s">
        <v>1837</v>
      </c>
      <c r="F1471" s="123" t="s">
        <v>6</v>
      </c>
      <c r="G1471" s="123" t="s">
        <v>6</v>
      </c>
      <c r="H1471" s="123"/>
      <c r="I1471" s="124"/>
    </row>
    <row r="1472" spans="1:9" ht="215.25" customHeight="1" x14ac:dyDescent="0.25">
      <c r="A1472" s="3">
        <v>29</v>
      </c>
      <c r="B1472" s="122" t="s">
        <v>1052</v>
      </c>
      <c r="C1472" s="127"/>
      <c r="D1472" s="123" t="s">
        <v>6</v>
      </c>
      <c r="E1472" s="30" t="s">
        <v>1855</v>
      </c>
      <c r="F1472" s="123" t="s">
        <v>6</v>
      </c>
      <c r="G1472" s="123" t="s">
        <v>6</v>
      </c>
      <c r="H1472" s="123"/>
      <c r="I1472" s="124"/>
    </row>
    <row r="1473" spans="1:9" ht="165" x14ac:dyDescent="0.25">
      <c r="A1473" s="3">
        <v>30</v>
      </c>
      <c r="B1473" s="122" t="s">
        <v>1053</v>
      </c>
      <c r="C1473" s="127"/>
      <c r="D1473" s="123" t="s">
        <v>6</v>
      </c>
      <c r="E1473" s="30" t="s">
        <v>1838</v>
      </c>
      <c r="F1473" s="123" t="s">
        <v>6</v>
      </c>
      <c r="G1473" s="123" t="s">
        <v>6</v>
      </c>
      <c r="H1473" s="123"/>
      <c r="I1473" s="124"/>
    </row>
    <row r="1474" spans="1:9" ht="24.75" customHeight="1" x14ac:dyDescent="0.25">
      <c r="A1474" s="3">
        <v>31</v>
      </c>
      <c r="B1474" s="122" t="s">
        <v>1022</v>
      </c>
      <c r="C1474" s="123" t="s">
        <v>6</v>
      </c>
      <c r="D1474" s="123"/>
      <c r="E1474" s="124"/>
      <c r="F1474" s="123" t="s">
        <v>6</v>
      </c>
      <c r="G1474" s="123" t="s">
        <v>6</v>
      </c>
      <c r="H1474" s="123"/>
      <c r="I1474" s="124"/>
    </row>
    <row r="1475" spans="1:9" ht="24.75" customHeight="1" x14ac:dyDescent="0.25">
      <c r="A1475" s="3">
        <v>32</v>
      </c>
      <c r="B1475" s="122" t="s">
        <v>1815</v>
      </c>
      <c r="C1475" s="123" t="s">
        <v>6</v>
      </c>
      <c r="D1475" s="123"/>
      <c r="E1475" s="124"/>
      <c r="F1475" s="123" t="s">
        <v>6</v>
      </c>
      <c r="G1475" s="123" t="s">
        <v>6</v>
      </c>
      <c r="H1475" s="123"/>
      <c r="I1475" s="124"/>
    </row>
    <row r="1476" spans="1:9" ht="36" customHeight="1" x14ac:dyDescent="0.25">
      <c r="A1476" s="4"/>
      <c r="B1476" s="22" t="s">
        <v>1054</v>
      </c>
      <c r="C1476" s="4">
        <f>COUNTA(C1477)</f>
        <v>1</v>
      </c>
      <c r="D1476" s="4">
        <f t="shared" ref="D1476:H1476" si="272">COUNTA(D1477)</f>
        <v>0</v>
      </c>
      <c r="E1476" s="4"/>
      <c r="F1476" s="4">
        <f t="shared" si="272"/>
        <v>0</v>
      </c>
      <c r="G1476" s="4">
        <f t="shared" si="272"/>
        <v>1</v>
      </c>
      <c r="H1476" s="4">
        <f t="shared" si="272"/>
        <v>0</v>
      </c>
      <c r="I1476" s="4"/>
    </row>
    <row r="1477" spans="1:9" ht="59.25" customHeight="1" x14ac:dyDescent="0.25">
      <c r="A1477" s="10">
        <v>33</v>
      </c>
      <c r="B1477" s="122" t="s">
        <v>1055</v>
      </c>
      <c r="C1477" s="123" t="s">
        <v>6</v>
      </c>
      <c r="D1477" s="132"/>
      <c r="E1477" s="124"/>
      <c r="F1477" s="123"/>
      <c r="G1477" s="123" t="s">
        <v>6</v>
      </c>
      <c r="H1477" s="123"/>
      <c r="I1477" s="124"/>
    </row>
    <row r="1478" spans="1:9" ht="40.5" customHeight="1" x14ac:dyDescent="0.25">
      <c r="A1478" s="4" t="s">
        <v>1404</v>
      </c>
      <c r="B1478" s="1" t="s">
        <v>2049</v>
      </c>
      <c r="C1478" s="4">
        <f>C1479+C1481+C1484+C1496+C1518+C1523</f>
        <v>16</v>
      </c>
      <c r="D1478" s="4">
        <f t="shared" ref="D1478:H1478" si="273">D1479+D1481+D1484+D1496+D1518+D1523</f>
        <v>25</v>
      </c>
      <c r="E1478" s="4"/>
      <c r="F1478" s="4">
        <f t="shared" si="273"/>
        <v>31</v>
      </c>
      <c r="G1478" s="4">
        <f t="shared" si="273"/>
        <v>28</v>
      </c>
      <c r="H1478" s="4">
        <f t="shared" si="273"/>
        <v>0</v>
      </c>
      <c r="I1478" s="4"/>
    </row>
    <row r="1479" spans="1:9" ht="38.25" customHeight="1" x14ac:dyDescent="0.25">
      <c r="A1479" s="4"/>
      <c r="B1479" s="22" t="s">
        <v>1056</v>
      </c>
      <c r="C1479" s="4">
        <f>COUNTA(C1480)</f>
        <v>0</v>
      </c>
      <c r="D1479" s="4">
        <f t="shared" ref="D1479:H1479" si="274">COUNTA(D1480)</f>
        <v>1</v>
      </c>
      <c r="E1479" s="4"/>
      <c r="F1479" s="4">
        <f t="shared" si="274"/>
        <v>1</v>
      </c>
      <c r="G1479" s="4">
        <f t="shared" si="274"/>
        <v>1</v>
      </c>
      <c r="H1479" s="4">
        <f t="shared" si="274"/>
        <v>0</v>
      </c>
      <c r="I1479" s="4"/>
    </row>
    <row r="1480" spans="1:9" ht="237" customHeight="1" x14ac:dyDescent="0.25">
      <c r="A1480" s="3">
        <v>1</v>
      </c>
      <c r="B1480" s="122" t="s">
        <v>955</v>
      </c>
      <c r="C1480" s="123"/>
      <c r="D1480" s="123" t="s">
        <v>6</v>
      </c>
      <c r="E1480" s="30" t="s">
        <v>1841</v>
      </c>
      <c r="F1480" s="123" t="s">
        <v>6</v>
      </c>
      <c r="G1480" s="123" t="s">
        <v>6</v>
      </c>
      <c r="H1480" s="123"/>
      <c r="I1480" s="124"/>
    </row>
    <row r="1481" spans="1:9" ht="31.5" customHeight="1" x14ac:dyDescent="0.25">
      <c r="A1481" s="4"/>
      <c r="B1481" s="22" t="s">
        <v>1057</v>
      </c>
      <c r="C1481" s="4">
        <f>COUNTA(C1482:C1483)</f>
        <v>1</v>
      </c>
      <c r="D1481" s="4">
        <f t="shared" ref="D1481:H1481" si="275">COUNTA(D1482:D1483)</f>
        <v>1</v>
      </c>
      <c r="E1481" s="4"/>
      <c r="F1481" s="4">
        <f t="shared" si="275"/>
        <v>1</v>
      </c>
      <c r="G1481" s="4">
        <f t="shared" si="275"/>
        <v>2</v>
      </c>
      <c r="H1481" s="4">
        <f t="shared" si="275"/>
        <v>0</v>
      </c>
      <c r="I1481" s="4"/>
    </row>
    <row r="1482" spans="1:9" ht="165" x14ac:dyDescent="0.25">
      <c r="A1482" s="3">
        <v>2</v>
      </c>
      <c r="B1482" s="122" t="s">
        <v>1058</v>
      </c>
      <c r="C1482" s="123"/>
      <c r="D1482" s="123" t="s">
        <v>6</v>
      </c>
      <c r="E1482" s="30" t="s">
        <v>1842</v>
      </c>
      <c r="F1482" s="123"/>
      <c r="G1482" s="123" t="s">
        <v>6</v>
      </c>
      <c r="H1482" s="123"/>
      <c r="I1482" s="124"/>
    </row>
    <row r="1483" spans="1:9" ht="24.75" customHeight="1" x14ac:dyDescent="0.25">
      <c r="A1483" s="3">
        <v>3</v>
      </c>
      <c r="B1483" s="122" t="s">
        <v>1059</v>
      </c>
      <c r="C1483" s="123" t="s">
        <v>6</v>
      </c>
      <c r="D1483" s="123"/>
      <c r="E1483" s="123"/>
      <c r="F1483" s="123" t="s">
        <v>6</v>
      </c>
      <c r="G1483" s="123" t="s">
        <v>6</v>
      </c>
      <c r="H1483" s="123"/>
      <c r="I1483" s="124"/>
    </row>
    <row r="1484" spans="1:9" ht="24.75" customHeight="1" x14ac:dyDescent="0.25">
      <c r="A1484" s="4"/>
      <c r="B1484" s="22" t="s">
        <v>1060</v>
      </c>
      <c r="C1484" s="4">
        <f>COUNTA(C1485:C1495)</f>
        <v>2</v>
      </c>
      <c r="D1484" s="4">
        <f t="shared" ref="D1484:H1484" si="276">COUNTA(D1485:D1495)</f>
        <v>9</v>
      </c>
      <c r="E1484" s="4"/>
      <c r="F1484" s="4">
        <f t="shared" si="276"/>
        <v>11</v>
      </c>
      <c r="G1484" s="4">
        <f t="shared" si="276"/>
        <v>1</v>
      </c>
      <c r="H1484" s="4">
        <f t="shared" si="276"/>
        <v>0</v>
      </c>
      <c r="I1484" s="4"/>
    </row>
    <row r="1485" spans="1:9" ht="123" customHeight="1" x14ac:dyDescent="0.25">
      <c r="A1485" s="3">
        <v>4</v>
      </c>
      <c r="B1485" s="122" t="s">
        <v>1061</v>
      </c>
      <c r="C1485" s="123"/>
      <c r="D1485" s="123" t="s">
        <v>6</v>
      </c>
      <c r="E1485" s="30" t="s">
        <v>1843</v>
      </c>
      <c r="F1485" s="123" t="s">
        <v>6</v>
      </c>
      <c r="G1485" s="123"/>
      <c r="H1485" s="123"/>
      <c r="I1485" s="136"/>
    </row>
    <row r="1486" spans="1:9" ht="85.5" customHeight="1" x14ac:dyDescent="0.25">
      <c r="A1486" s="3">
        <v>5</v>
      </c>
      <c r="B1486" s="122" t="s">
        <v>1062</v>
      </c>
      <c r="C1486" s="123"/>
      <c r="D1486" s="123" t="s">
        <v>6</v>
      </c>
      <c r="E1486" s="30" t="s">
        <v>1824</v>
      </c>
      <c r="F1486" s="123" t="s">
        <v>6</v>
      </c>
      <c r="G1486" s="123"/>
      <c r="H1486" s="123"/>
      <c r="I1486" s="136"/>
    </row>
    <row r="1487" spans="1:9" ht="84.75" customHeight="1" x14ac:dyDescent="0.25">
      <c r="A1487" s="3">
        <v>6</v>
      </c>
      <c r="B1487" s="122" t="s">
        <v>1063</v>
      </c>
      <c r="C1487" s="132"/>
      <c r="D1487" s="123" t="s">
        <v>6</v>
      </c>
      <c r="E1487" s="30" t="s">
        <v>1824</v>
      </c>
      <c r="F1487" s="123" t="s">
        <v>6</v>
      </c>
      <c r="G1487" s="132"/>
      <c r="H1487" s="123"/>
      <c r="I1487" s="136"/>
    </row>
    <row r="1488" spans="1:9" ht="84.75" customHeight="1" x14ac:dyDescent="0.25">
      <c r="A1488" s="3">
        <v>7</v>
      </c>
      <c r="B1488" s="122" t="s">
        <v>725</v>
      </c>
      <c r="C1488" s="132"/>
      <c r="D1488" s="123" t="s">
        <v>6</v>
      </c>
      <c r="E1488" s="30" t="s">
        <v>1824</v>
      </c>
      <c r="F1488" s="123" t="s">
        <v>6</v>
      </c>
      <c r="G1488" s="132"/>
      <c r="H1488" s="123"/>
      <c r="I1488" s="136"/>
    </row>
    <row r="1489" spans="1:9" ht="86.25" customHeight="1" x14ac:dyDescent="0.25">
      <c r="A1489" s="3">
        <v>8</v>
      </c>
      <c r="B1489" s="122" t="s">
        <v>1064</v>
      </c>
      <c r="C1489" s="132"/>
      <c r="D1489" s="123" t="s">
        <v>6</v>
      </c>
      <c r="E1489" s="30" t="s">
        <v>1824</v>
      </c>
      <c r="F1489" s="123" t="s">
        <v>6</v>
      </c>
      <c r="G1489" s="132"/>
      <c r="H1489" s="123"/>
      <c r="I1489" s="136"/>
    </row>
    <row r="1490" spans="1:9" ht="119.25" customHeight="1" x14ac:dyDescent="0.25">
      <c r="A1490" s="3">
        <v>9</v>
      </c>
      <c r="B1490" s="122" t="s">
        <v>1024</v>
      </c>
      <c r="C1490" s="132"/>
      <c r="D1490" s="132" t="s">
        <v>6</v>
      </c>
      <c r="E1490" s="30" t="s">
        <v>1844</v>
      </c>
      <c r="F1490" s="123" t="s">
        <v>6</v>
      </c>
      <c r="G1490" s="132"/>
      <c r="H1490" s="123"/>
      <c r="I1490" s="136"/>
    </row>
    <row r="1491" spans="1:9" ht="99.75" customHeight="1" x14ac:dyDescent="0.25">
      <c r="A1491" s="3">
        <v>10</v>
      </c>
      <c r="B1491" s="122" t="s">
        <v>1026</v>
      </c>
      <c r="C1491" s="132"/>
      <c r="D1491" s="132" t="s">
        <v>6</v>
      </c>
      <c r="E1491" s="30" t="s">
        <v>1845</v>
      </c>
      <c r="F1491" s="123" t="s">
        <v>6</v>
      </c>
      <c r="G1491" s="132"/>
      <c r="H1491" s="123"/>
      <c r="I1491" s="136"/>
    </row>
    <row r="1492" spans="1:9" ht="99.75" customHeight="1" x14ac:dyDescent="0.25">
      <c r="A1492" s="3">
        <v>11</v>
      </c>
      <c r="B1492" s="122" t="s">
        <v>1036</v>
      </c>
      <c r="C1492" s="132"/>
      <c r="D1492" s="123" t="s">
        <v>6</v>
      </c>
      <c r="E1492" s="30" t="s">
        <v>1846</v>
      </c>
      <c r="F1492" s="123" t="s">
        <v>6</v>
      </c>
      <c r="G1492" s="132"/>
      <c r="H1492" s="123"/>
      <c r="I1492" s="136"/>
    </row>
    <row r="1493" spans="1:9" ht="105" x14ac:dyDescent="0.25">
      <c r="A1493" s="3">
        <v>12</v>
      </c>
      <c r="B1493" s="122" t="s">
        <v>1037</v>
      </c>
      <c r="C1493" s="132"/>
      <c r="D1493" s="132" t="s">
        <v>6</v>
      </c>
      <c r="E1493" s="30" t="s">
        <v>1843</v>
      </c>
      <c r="F1493" s="123" t="s">
        <v>6</v>
      </c>
      <c r="G1493" s="132"/>
      <c r="H1493" s="123"/>
      <c r="I1493" s="136"/>
    </row>
    <row r="1494" spans="1:9" ht="38.25" customHeight="1" x14ac:dyDescent="0.25">
      <c r="A1494" s="3">
        <v>13</v>
      </c>
      <c r="B1494" s="122" t="s">
        <v>1038</v>
      </c>
      <c r="C1494" s="132" t="s">
        <v>6</v>
      </c>
      <c r="D1494" s="132"/>
      <c r="E1494" s="127"/>
      <c r="F1494" s="123" t="s">
        <v>6</v>
      </c>
      <c r="G1494" s="132"/>
      <c r="H1494" s="123"/>
      <c r="I1494" s="136"/>
    </row>
    <row r="1495" spans="1:9" ht="24.75" customHeight="1" x14ac:dyDescent="0.25">
      <c r="A1495" s="3">
        <v>14</v>
      </c>
      <c r="B1495" s="122" t="s">
        <v>1027</v>
      </c>
      <c r="C1495" s="132" t="s">
        <v>6</v>
      </c>
      <c r="D1495" s="132"/>
      <c r="E1495" s="136"/>
      <c r="F1495" s="123" t="s">
        <v>6</v>
      </c>
      <c r="G1495" s="132" t="s">
        <v>6</v>
      </c>
      <c r="H1495" s="123"/>
      <c r="I1495" s="136"/>
    </row>
    <row r="1496" spans="1:9" ht="24.75" customHeight="1" x14ac:dyDescent="0.25">
      <c r="A1496" s="4"/>
      <c r="B1496" s="22" t="s">
        <v>1926</v>
      </c>
      <c r="C1496" s="4">
        <f>COUNTA(C1497:C1517)</f>
        <v>7</v>
      </c>
      <c r="D1496" s="4">
        <f t="shared" ref="D1496:H1496" si="277">COUNTA(D1497:D1517)</f>
        <v>14</v>
      </c>
      <c r="E1496" s="4"/>
      <c r="F1496" s="4">
        <f t="shared" si="277"/>
        <v>18</v>
      </c>
      <c r="G1496" s="4">
        <f t="shared" si="277"/>
        <v>18</v>
      </c>
      <c r="H1496" s="4">
        <f t="shared" si="277"/>
        <v>0</v>
      </c>
      <c r="I1496" s="4"/>
    </row>
    <row r="1497" spans="1:9" ht="180" customHeight="1" x14ac:dyDescent="0.25">
      <c r="A1497" s="10">
        <v>15</v>
      </c>
      <c r="B1497" s="122" t="s">
        <v>1065</v>
      </c>
      <c r="C1497" s="127"/>
      <c r="D1497" s="123" t="s">
        <v>6</v>
      </c>
      <c r="E1497" s="122" t="s">
        <v>1857</v>
      </c>
      <c r="F1497" s="123" t="s">
        <v>6</v>
      </c>
      <c r="G1497" s="123" t="s">
        <v>6</v>
      </c>
      <c r="H1497" s="123"/>
      <c r="I1497" s="124"/>
    </row>
    <row r="1498" spans="1:9" ht="403.5" customHeight="1" x14ac:dyDescent="0.25">
      <c r="A1498" s="10">
        <v>16</v>
      </c>
      <c r="B1498" s="122" t="s">
        <v>1066</v>
      </c>
      <c r="C1498" s="132"/>
      <c r="D1498" s="123" t="s">
        <v>6</v>
      </c>
      <c r="E1498" s="122" t="s">
        <v>1847</v>
      </c>
      <c r="F1498" s="123"/>
      <c r="G1498" s="132" t="s">
        <v>6</v>
      </c>
      <c r="H1498" s="123"/>
      <c r="I1498" s="124"/>
    </row>
    <row r="1499" spans="1:9" ht="298.5" customHeight="1" x14ac:dyDescent="0.25">
      <c r="A1499" s="10">
        <v>17</v>
      </c>
      <c r="B1499" s="122" t="s">
        <v>1067</v>
      </c>
      <c r="C1499" s="132"/>
      <c r="D1499" s="123" t="s">
        <v>6</v>
      </c>
      <c r="E1499" s="122" t="s">
        <v>1848</v>
      </c>
      <c r="F1499" s="123" t="s">
        <v>6</v>
      </c>
      <c r="G1499" s="132" t="s">
        <v>6</v>
      </c>
      <c r="H1499" s="123"/>
      <c r="I1499" s="124"/>
    </row>
    <row r="1500" spans="1:9" ht="300" customHeight="1" x14ac:dyDescent="0.25">
      <c r="A1500" s="10">
        <v>18</v>
      </c>
      <c r="B1500" s="122" t="s">
        <v>1068</v>
      </c>
      <c r="C1500" s="132"/>
      <c r="D1500" s="123" t="s">
        <v>6</v>
      </c>
      <c r="E1500" s="122" t="s">
        <v>1848</v>
      </c>
      <c r="F1500" s="123" t="s">
        <v>6</v>
      </c>
      <c r="G1500" s="132" t="s">
        <v>6</v>
      </c>
      <c r="H1500" s="123"/>
      <c r="I1500" s="124"/>
    </row>
    <row r="1501" spans="1:9" ht="165" x14ac:dyDescent="0.25">
      <c r="A1501" s="10">
        <v>19</v>
      </c>
      <c r="B1501" s="122" t="s">
        <v>1069</v>
      </c>
      <c r="C1501" s="127"/>
      <c r="D1501" s="123" t="s">
        <v>6</v>
      </c>
      <c r="E1501" s="122" t="s">
        <v>1858</v>
      </c>
      <c r="F1501" s="123" t="s">
        <v>6</v>
      </c>
      <c r="G1501" s="123" t="s">
        <v>6</v>
      </c>
      <c r="H1501" s="123"/>
      <c r="I1501" s="124"/>
    </row>
    <row r="1502" spans="1:9" ht="43.5" customHeight="1" x14ac:dyDescent="0.25">
      <c r="A1502" s="10">
        <v>20</v>
      </c>
      <c r="B1502" s="122" t="s">
        <v>1070</v>
      </c>
      <c r="C1502" s="132"/>
      <c r="D1502" s="123" t="s">
        <v>6</v>
      </c>
      <c r="E1502" s="123" t="s">
        <v>1849</v>
      </c>
      <c r="F1502" s="123" t="s">
        <v>6</v>
      </c>
      <c r="G1502" s="132"/>
      <c r="H1502" s="123"/>
      <c r="I1502" s="124"/>
    </row>
    <row r="1503" spans="1:9" ht="43.5" customHeight="1" x14ac:dyDescent="0.25">
      <c r="A1503" s="10">
        <v>21</v>
      </c>
      <c r="B1503" s="122" t="s">
        <v>1071</v>
      </c>
      <c r="C1503" s="132"/>
      <c r="D1503" s="123" t="s">
        <v>6</v>
      </c>
      <c r="E1503" s="122" t="s">
        <v>1849</v>
      </c>
      <c r="F1503" s="123"/>
      <c r="G1503" s="132"/>
      <c r="H1503" s="123"/>
      <c r="I1503" s="124"/>
    </row>
    <row r="1504" spans="1:9" ht="43.5" customHeight="1" x14ac:dyDescent="0.25">
      <c r="A1504" s="10">
        <v>22</v>
      </c>
      <c r="B1504" s="122" t="s">
        <v>1072</v>
      </c>
      <c r="C1504" s="132"/>
      <c r="D1504" s="123" t="s">
        <v>6</v>
      </c>
      <c r="E1504" s="122" t="s">
        <v>1849</v>
      </c>
      <c r="F1504" s="123" t="s">
        <v>6</v>
      </c>
      <c r="G1504" s="132"/>
      <c r="H1504" s="123"/>
      <c r="I1504" s="124"/>
    </row>
    <row r="1505" spans="1:9" ht="185.25" customHeight="1" x14ac:dyDescent="0.25">
      <c r="A1505" s="10">
        <v>23</v>
      </c>
      <c r="B1505" s="122" t="s">
        <v>1073</v>
      </c>
      <c r="C1505" s="127"/>
      <c r="D1505" s="123" t="s">
        <v>6</v>
      </c>
      <c r="E1505" s="122" t="s">
        <v>1850</v>
      </c>
      <c r="F1505" s="123" t="s">
        <v>6</v>
      </c>
      <c r="G1505" s="123" t="s">
        <v>6</v>
      </c>
      <c r="H1505" s="123"/>
      <c r="I1505" s="124"/>
    </row>
    <row r="1506" spans="1:9" ht="183.75" customHeight="1" x14ac:dyDescent="0.25">
      <c r="A1506" s="10">
        <v>24</v>
      </c>
      <c r="B1506" s="122" t="s">
        <v>1074</v>
      </c>
      <c r="C1506" s="127"/>
      <c r="D1506" s="123" t="s">
        <v>6</v>
      </c>
      <c r="E1506" s="122" t="s">
        <v>1850</v>
      </c>
      <c r="F1506" s="123" t="s">
        <v>6</v>
      </c>
      <c r="G1506" s="123" t="s">
        <v>6</v>
      </c>
      <c r="H1506" s="123"/>
      <c r="I1506" s="124"/>
    </row>
    <row r="1507" spans="1:9" ht="234" customHeight="1" x14ac:dyDescent="0.25">
      <c r="A1507" s="10">
        <v>25</v>
      </c>
      <c r="B1507" s="122" t="s">
        <v>1075</v>
      </c>
      <c r="C1507" s="127"/>
      <c r="D1507" s="123" t="s">
        <v>6</v>
      </c>
      <c r="E1507" s="122" t="s">
        <v>1851</v>
      </c>
      <c r="F1507" s="123" t="s">
        <v>6</v>
      </c>
      <c r="G1507" s="123" t="s">
        <v>6</v>
      </c>
      <c r="H1507" s="123"/>
      <c r="I1507" s="124"/>
    </row>
    <row r="1508" spans="1:9" ht="28.5" customHeight="1" x14ac:dyDescent="0.25">
      <c r="A1508" s="10">
        <v>26</v>
      </c>
      <c r="B1508" s="122" t="s">
        <v>1076</v>
      </c>
      <c r="C1508" s="123" t="s">
        <v>6</v>
      </c>
      <c r="D1508" s="123"/>
      <c r="E1508" s="124"/>
      <c r="F1508" s="123" t="s">
        <v>6</v>
      </c>
      <c r="G1508" s="123" t="s">
        <v>6</v>
      </c>
      <c r="H1508" s="123"/>
      <c r="I1508" s="124"/>
    </row>
    <row r="1509" spans="1:9" ht="28.5" customHeight="1" x14ac:dyDescent="0.25">
      <c r="A1509" s="10">
        <v>27</v>
      </c>
      <c r="B1509" s="122" t="s">
        <v>1077</v>
      </c>
      <c r="C1509" s="123" t="s">
        <v>6</v>
      </c>
      <c r="D1509" s="123"/>
      <c r="E1509" s="124"/>
      <c r="F1509" s="123" t="s">
        <v>6</v>
      </c>
      <c r="G1509" s="123" t="s">
        <v>6</v>
      </c>
      <c r="H1509" s="123"/>
      <c r="I1509" s="124"/>
    </row>
    <row r="1510" spans="1:9" ht="174.75" customHeight="1" x14ac:dyDescent="0.25">
      <c r="A1510" s="10">
        <v>28</v>
      </c>
      <c r="B1510" s="122" t="s">
        <v>1078</v>
      </c>
      <c r="C1510" s="127"/>
      <c r="D1510" s="123" t="s">
        <v>6</v>
      </c>
      <c r="E1510" s="122" t="s">
        <v>1852</v>
      </c>
      <c r="F1510" s="123" t="s">
        <v>6</v>
      </c>
      <c r="G1510" s="123" t="s">
        <v>6</v>
      </c>
      <c r="H1510" s="123"/>
      <c r="I1510" s="124"/>
    </row>
    <row r="1511" spans="1:9" ht="225" x14ac:dyDescent="0.25">
      <c r="A1511" s="10">
        <v>29</v>
      </c>
      <c r="B1511" s="122" t="s">
        <v>1079</v>
      </c>
      <c r="C1511" s="127"/>
      <c r="D1511" s="123" t="s">
        <v>6</v>
      </c>
      <c r="E1511" s="122" t="s">
        <v>1853</v>
      </c>
      <c r="F1511" s="123" t="s">
        <v>6</v>
      </c>
      <c r="G1511" s="123" t="s">
        <v>6</v>
      </c>
      <c r="H1511" s="123"/>
      <c r="I1511" s="124"/>
    </row>
    <row r="1512" spans="1:9" ht="182.25" customHeight="1" x14ac:dyDescent="0.25">
      <c r="A1512" s="10">
        <v>30</v>
      </c>
      <c r="B1512" s="122" t="s">
        <v>1080</v>
      </c>
      <c r="C1512" s="127"/>
      <c r="D1512" s="123" t="s">
        <v>6</v>
      </c>
      <c r="E1512" s="134" t="s">
        <v>1854</v>
      </c>
      <c r="F1512" s="134"/>
      <c r="G1512" s="123" t="s">
        <v>6</v>
      </c>
      <c r="H1512" s="123"/>
      <c r="I1512" s="124"/>
    </row>
    <row r="1513" spans="1:9" ht="42.75" customHeight="1" x14ac:dyDescent="0.25">
      <c r="A1513" s="10">
        <v>31</v>
      </c>
      <c r="B1513" s="122" t="s">
        <v>1081</v>
      </c>
      <c r="C1513" s="123" t="s">
        <v>6</v>
      </c>
      <c r="D1513" s="123"/>
      <c r="E1513" s="124"/>
      <c r="F1513" s="123" t="s">
        <v>6</v>
      </c>
      <c r="G1513" s="123" t="s">
        <v>6</v>
      </c>
      <c r="H1513" s="123"/>
      <c r="I1513" s="124"/>
    </row>
    <row r="1514" spans="1:9" ht="36.75" customHeight="1" x14ac:dyDescent="0.25">
      <c r="A1514" s="10">
        <v>32</v>
      </c>
      <c r="B1514" s="122" t="s">
        <v>734</v>
      </c>
      <c r="C1514" s="123" t="s">
        <v>6</v>
      </c>
      <c r="D1514" s="123"/>
      <c r="E1514" s="124"/>
      <c r="F1514" s="123" t="s">
        <v>6</v>
      </c>
      <c r="G1514" s="123" t="s">
        <v>6</v>
      </c>
      <c r="H1514" s="123"/>
      <c r="I1514" s="124"/>
    </row>
    <row r="1515" spans="1:9" ht="39.75" customHeight="1" x14ac:dyDescent="0.25">
      <c r="A1515" s="10">
        <v>33</v>
      </c>
      <c r="B1515" s="122" t="s">
        <v>1082</v>
      </c>
      <c r="C1515" s="123" t="s">
        <v>6</v>
      </c>
      <c r="D1515" s="123"/>
      <c r="E1515" s="124"/>
      <c r="F1515" s="123" t="s">
        <v>6</v>
      </c>
      <c r="G1515" s="123" t="s">
        <v>6</v>
      </c>
      <c r="H1515" s="123"/>
      <c r="I1515" s="124"/>
    </row>
    <row r="1516" spans="1:9" ht="24.75" customHeight="1" x14ac:dyDescent="0.25">
      <c r="A1516" s="10">
        <v>34</v>
      </c>
      <c r="B1516" s="122" t="s">
        <v>1022</v>
      </c>
      <c r="C1516" s="123" t="s">
        <v>6</v>
      </c>
      <c r="D1516" s="123"/>
      <c r="E1516" s="124"/>
      <c r="F1516" s="123" t="s">
        <v>6</v>
      </c>
      <c r="G1516" s="123" t="s">
        <v>6</v>
      </c>
      <c r="H1516" s="123"/>
      <c r="I1516" s="124"/>
    </row>
    <row r="1517" spans="1:9" ht="24.75" customHeight="1" x14ac:dyDescent="0.25">
      <c r="A1517" s="10">
        <v>35</v>
      </c>
      <c r="B1517" s="122" t="s">
        <v>1815</v>
      </c>
      <c r="C1517" s="123" t="s">
        <v>6</v>
      </c>
      <c r="D1517" s="123"/>
      <c r="E1517" s="124"/>
      <c r="F1517" s="123" t="s">
        <v>6</v>
      </c>
      <c r="G1517" s="123" t="s">
        <v>6</v>
      </c>
      <c r="H1517" s="123"/>
      <c r="I1517" s="124"/>
    </row>
    <row r="1518" spans="1:9" ht="24.75" customHeight="1" x14ac:dyDescent="0.25">
      <c r="A1518" s="4"/>
      <c r="B1518" s="22" t="s">
        <v>1083</v>
      </c>
      <c r="C1518" s="4">
        <f>COUNTA(C1519:C1522)</f>
        <v>4</v>
      </c>
      <c r="D1518" s="4">
        <f t="shared" ref="D1518:H1518" si="278">COUNTA(D1519:D1522)</f>
        <v>0</v>
      </c>
      <c r="E1518" s="4"/>
      <c r="F1518" s="4">
        <f t="shared" si="278"/>
        <v>0</v>
      </c>
      <c r="G1518" s="4">
        <f t="shared" si="278"/>
        <v>4</v>
      </c>
      <c r="H1518" s="4">
        <f t="shared" si="278"/>
        <v>0</v>
      </c>
      <c r="I1518" s="4"/>
    </row>
    <row r="1519" spans="1:9" ht="24.75" customHeight="1" x14ac:dyDescent="0.25">
      <c r="A1519" s="10">
        <v>36</v>
      </c>
      <c r="B1519" s="122" t="s">
        <v>1084</v>
      </c>
      <c r="C1519" s="123" t="s">
        <v>6</v>
      </c>
      <c r="D1519" s="127"/>
      <c r="E1519" s="126"/>
      <c r="F1519" s="123"/>
      <c r="G1519" s="123" t="s">
        <v>6</v>
      </c>
      <c r="H1519" s="123"/>
      <c r="I1519" s="136"/>
    </row>
    <row r="1520" spans="1:9" ht="24.75" customHeight="1" x14ac:dyDescent="0.25">
      <c r="A1520" s="10">
        <v>37</v>
      </c>
      <c r="B1520" s="122" t="s">
        <v>1085</v>
      </c>
      <c r="C1520" s="123" t="s">
        <v>6</v>
      </c>
      <c r="D1520" s="127"/>
      <c r="E1520" s="126"/>
      <c r="F1520" s="123"/>
      <c r="G1520" s="123" t="s">
        <v>6</v>
      </c>
      <c r="H1520" s="123"/>
      <c r="I1520" s="136"/>
    </row>
    <row r="1521" spans="1:9" ht="24.75" customHeight="1" x14ac:dyDescent="0.25">
      <c r="A1521" s="10">
        <v>38</v>
      </c>
      <c r="B1521" s="122" t="s">
        <v>1086</v>
      </c>
      <c r="C1521" s="123" t="s">
        <v>6</v>
      </c>
      <c r="D1521" s="127"/>
      <c r="E1521" s="126"/>
      <c r="F1521" s="123"/>
      <c r="G1521" s="123" t="s">
        <v>6</v>
      </c>
      <c r="H1521" s="123"/>
      <c r="I1521" s="136"/>
    </row>
    <row r="1522" spans="1:9" ht="24.75" customHeight="1" x14ac:dyDescent="0.25">
      <c r="A1522" s="10">
        <v>39</v>
      </c>
      <c r="B1522" s="122" t="s">
        <v>1087</v>
      </c>
      <c r="C1522" s="123" t="s">
        <v>6</v>
      </c>
      <c r="D1522" s="127"/>
      <c r="E1522" s="126"/>
      <c r="F1522" s="123"/>
      <c r="G1522" s="123" t="s">
        <v>6</v>
      </c>
      <c r="H1522" s="123"/>
      <c r="I1522" s="136"/>
    </row>
    <row r="1523" spans="1:9" ht="24.75" customHeight="1" x14ac:dyDescent="0.25">
      <c r="A1523" s="4"/>
      <c r="B1523" s="22" t="s">
        <v>1088</v>
      </c>
      <c r="C1523" s="4">
        <f>COUNTA(C1524:C1525)</f>
        <v>2</v>
      </c>
      <c r="D1523" s="4">
        <f t="shared" ref="D1523:H1523" si="279">COUNTA(D1524:D1525)</f>
        <v>0</v>
      </c>
      <c r="E1523" s="4"/>
      <c r="F1523" s="4">
        <f t="shared" si="279"/>
        <v>0</v>
      </c>
      <c r="G1523" s="4">
        <f t="shared" si="279"/>
        <v>2</v>
      </c>
      <c r="H1523" s="4">
        <f t="shared" si="279"/>
        <v>0</v>
      </c>
      <c r="I1523" s="4"/>
    </row>
    <row r="1524" spans="1:9" ht="24.75" customHeight="1" x14ac:dyDescent="0.25">
      <c r="A1524" s="3">
        <v>40</v>
      </c>
      <c r="B1524" s="122" t="s">
        <v>1089</v>
      </c>
      <c r="C1524" s="123" t="s">
        <v>6</v>
      </c>
      <c r="D1524" s="127"/>
      <c r="E1524" s="126"/>
      <c r="F1524" s="123"/>
      <c r="G1524" s="123" t="s">
        <v>6</v>
      </c>
      <c r="H1524" s="123"/>
      <c r="I1524" s="136"/>
    </row>
    <row r="1525" spans="1:9" ht="24.75" customHeight="1" x14ac:dyDescent="0.25">
      <c r="A1525" s="3">
        <v>41</v>
      </c>
      <c r="B1525" s="122" t="s">
        <v>722</v>
      </c>
      <c r="C1525" s="123" t="s">
        <v>6</v>
      </c>
      <c r="D1525" s="127"/>
      <c r="E1525" s="126"/>
      <c r="F1525" s="123"/>
      <c r="G1525" s="123" t="s">
        <v>6</v>
      </c>
      <c r="H1525" s="123"/>
      <c r="I1525" s="136"/>
    </row>
    <row r="1526" spans="1:9" ht="29.65" customHeight="1" x14ac:dyDescent="0.25">
      <c r="A1526" s="47" t="s">
        <v>1354</v>
      </c>
      <c r="B1526" s="51" t="s">
        <v>2342</v>
      </c>
      <c r="C1526" s="47">
        <f>C1527+C1674+C1693</f>
        <v>122</v>
      </c>
      <c r="D1526" s="47">
        <f>D1527+D1674+D1693</f>
        <v>32</v>
      </c>
      <c r="E1526" s="47"/>
      <c r="F1526" s="47">
        <f>F1527+F1674+F1693</f>
        <v>63</v>
      </c>
      <c r="G1526" s="47">
        <f>G1527+G1674+G1693</f>
        <v>148</v>
      </c>
      <c r="H1526" s="47">
        <f>+H1527+H1674+H1693</f>
        <v>0</v>
      </c>
      <c r="I1526" s="68"/>
    </row>
    <row r="1527" spans="1:9" ht="41.25" customHeight="1" x14ac:dyDescent="0.25">
      <c r="A1527" s="6" t="s">
        <v>1402</v>
      </c>
      <c r="B1527" s="23" t="s">
        <v>2343</v>
      </c>
      <c r="C1527" s="6">
        <f>C1529+C1544+C1546+C1559+C1564+C1576+C1581+C1588+C1592+C1605+C1607+C1643+C1664</f>
        <v>122</v>
      </c>
      <c r="D1527" s="6">
        <f t="shared" ref="D1527:H1527" si="280">D1529+D1544+D1546+D1559+D1564+D1576+D1581+D1588+D1592+D1605+D1607+D1643+D1664</f>
        <v>10</v>
      </c>
      <c r="E1527" s="6"/>
      <c r="F1527" s="6">
        <f t="shared" si="280"/>
        <v>61</v>
      </c>
      <c r="G1527" s="6">
        <f t="shared" si="280"/>
        <v>128</v>
      </c>
      <c r="H1527" s="6">
        <f t="shared" si="280"/>
        <v>0</v>
      </c>
      <c r="I1527" s="6"/>
    </row>
    <row r="1528" spans="1:9" ht="24" customHeight="1" x14ac:dyDescent="0.25">
      <c r="A1528" s="6"/>
      <c r="B1528" s="22" t="s">
        <v>2344</v>
      </c>
      <c r="C1528" s="7"/>
      <c r="D1528" s="7"/>
      <c r="E1528" s="8"/>
      <c r="F1528" s="7"/>
      <c r="G1528" s="7"/>
      <c r="H1528" s="7"/>
      <c r="I1528" s="8"/>
    </row>
    <row r="1529" spans="1:9" ht="24" customHeight="1" x14ac:dyDescent="0.25">
      <c r="A1529" s="137"/>
      <c r="B1529" s="23" t="s">
        <v>1220</v>
      </c>
      <c r="C1529" s="6">
        <f>COUNTA(C1530:C1543)</f>
        <v>12</v>
      </c>
      <c r="D1529" s="6">
        <f t="shared" ref="D1529:H1529" si="281">COUNTA(D1530:D1543)</f>
        <v>2</v>
      </c>
      <c r="E1529" s="6"/>
      <c r="F1529" s="6">
        <f t="shared" si="281"/>
        <v>0</v>
      </c>
      <c r="G1529" s="6">
        <f t="shared" si="281"/>
        <v>14</v>
      </c>
      <c r="H1529" s="6">
        <f t="shared" si="281"/>
        <v>0</v>
      </c>
      <c r="I1529" s="6"/>
    </row>
    <row r="1530" spans="1:9" ht="24" customHeight="1" x14ac:dyDescent="0.25">
      <c r="A1530" s="7">
        <v>1</v>
      </c>
      <c r="B1530" s="13" t="s">
        <v>2050</v>
      </c>
      <c r="C1530" s="3" t="s">
        <v>6</v>
      </c>
      <c r="D1530" s="3"/>
      <c r="E1530" s="8"/>
      <c r="F1530" s="7"/>
      <c r="G1530" s="7" t="s">
        <v>6</v>
      </c>
      <c r="H1530" s="7"/>
      <c r="I1530" s="8"/>
    </row>
    <row r="1531" spans="1:9" ht="63" customHeight="1" x14ac:dyDescent="0.25">
      <c r="A1531" s="7">
        <v>2</v>
      </c>
      <c r="B1531" s="13" t="s">
        <v>2051</v>
      </c>
      <c r="C1531" s="3" t="s">
        <v>6</v>
      </c>
      <c r="D1531" s="3"/>
      <c r="E1531" s="8"/>
      <c r="F1531" s="7"/>
      <c r="G1531" s="7" t="s">
        <v>6</v>
      </c>
      <c r="H1531" s="7"/>
      <c r="I1531" s="8"/>
    </row>
    <row r="1532" spans="1:9" ht="40.5" customHeight="1" x14ac:dyDescent="0.25">
      <c r="A1532" s="7">
        <v>3</v>
      </c>
      <c r="B1532" s="13" t="s">
        <v>2052</v>
      </c>
      <c r="C1532" s="3" t="s">
        <v>6</v>
      </c>
      <c r="D1532" s="3"/>
      <c r="E1532" s="8"/>
      <c r="F1532" s="7"/>
      <c r="G1532" s="7" t="s">
        <v>6</v>
      </c>
      <c r="H1532" s="7"/>
      <c r="I1532" s="8"/>
    </row>
    <row r="1533" spans="1:9" ht="24" customHeight="1" x14ac:dyDescent="0.25">
      <c r="A1533" s="7">
        <v>4</v>
      </c>
      <c r="B1533" s="13" t="s">
        <v>2053</v>
      </c>
      <c r="C1533" s="3" t="s">
        <v>6</v>
      </c>
      <c r="D1533" s="3"/>
      <c r="E1533" s="8"/>
      <c r="F1533" s="7"/>
      <c r="G1533" s="7" t="s">
        <v>6</v>
      </c>
      <c r="H1533" s="7"/>
      <c r="I1533" s="8"/>
    </row>
    <row r="1534" spans="1:9" ht="24" customHeight="1" x14ac:dyDescent="0.25">
      <c r="A1534" s="7">
        <v>5</v>
      </c>
      <c r="B1534" s="5" t="s">
        <v>2054</v>
      </c>
      <c r="C1534" s="3" t="s">
        <v>6</v>
      </c>
      <c r="D1534" s="3"/>
      <c r="E1534" s="8"/>
      <c r="F1534" s="7"/>
      <c r="G1534" s="7" t="s">
        <v>6</v>
      </c>
      <c r="H1534" s="7"/>
      <c r="I1534" s="8"/>
    </row>
    <row r="1535" spans="1:9" ht="41.25" customHeight="1" x14ac:dyDescent="0.25">
      <c r="A1535" s="7">
        <v>6</v>
      </c>
      <c r="B1535" s="13" t="s">
        <v>2055</v>
      </c>
      <c r="C1535" s="3" t="s">
        <v>6</v>
      </c>
      <c r="D1535" s="3"/>
      <c r="E1535" s="8"/>
      <c r="F1535" s="7"/>
      <c r="G1535" s="7" t="s">
        <v>6</v>
      </c>
      <c r="H1535" s="7"/>
      <c r="I1535" s="8"/>
    </row>
    <row r="1536" spans="1:9" ht="89.25" customHeight="1" x14ac:dyDescent="0.25">
      <c r="A1536" s="7">
        <v>7</v>
      </c>
      <c r="B1536" s="13" t="s">
        <v>2056</v>
      </c>
      <c r="C1536" s="3"/>
      <c r="D1536" s="3" t="s">
        <v>6</v>
      </c>
      <c r="E1536" s="18" t="s">
        <v>745</v>
      </c>
      <c r="F1536" s="7"/>
      <c r="G1536" s="7" t="s">
        <v>6</v>
      </c>
      <c r="H1536" s="7"/>
      <c r="I1536" s="8"/>
    </row>
    <row r="1537" spans="1:9" ht="77.25" customHeight="1" x14ac:dyDescent="0.25">
      <c r="A1537" s="7">
        <v>8</v>
      </c>
      <c r="B1537" s="13" t="s">
        <v>2057</v>
      </c>
      <c r="C1537" s="3"/>
      <c r="D1537" s="3" t="s">
        <v>6</v>
      </c>
      <c r="E1537" s="18" t="s">
        <v>745</v>
      </c>
      <c r="F1537" s="7"/>
      <c r="G1537" s="7" t="s">
        <v>6</v>
      </c>
      <c r="H1537" s="7"/>
      <c r="I1537" s="8"/>
    </row>
    <row r="1538" spans="1:9" ht="36" customHeight="1" x14ac:dyDescent="0.25">
      <c r="A1538" s="7">
        <v>9</v>
      </c>
      <c r="B1538" s="13" t="s">
        <v>2058</v>
      </c>
      <c r="C1538" s="3" t="s">
        <v>6</v>
      </c>
      <c r="D1538" s="3"/>
      <c r="E1538" s="8"/>
      <c r="F1538" s="7"/>
      <c r="G1538" s="7" t="s">
        <v>6</v>
      </c>
      <c r="H1538" s="7"/>
      <c r="I1538" s="8"/>
    </row>
    <row r="1539" spans="1:9" ht="36" customHeight="1" x14ac:dyDescent="0.25">
      <c r="A1539" s="7">
        <v>10</v>
      </c>
      <c r="B1539" s="13" t="s">
        <v>2059</v>
      </c>
      <c r="C1539" s="3" t="s">
        <v>6</v>
      </c>
      <c r="D1539" s="3"/>
      <c r="E1539" s="8"/>
      <c r="F1539" s="7"/>
      <c r="G1539" s="7" t="s">
        <v>6</v>
      </c>
      <c r="H1539" s="7"/>
      <c r="I1539" s="8"/>
    </row>
    <row r="1540" spans="1:9" ht="36" customHeight="1" x14ac:dyDescent="0.25">
      <c r="A1540" s="7">
        <v>11</v>
      </c>
      <c r="B1540" s="13" t="s">
        <v>2060</v>
      </c>
      <c r="C1540" s="3" t="s">
        <v>6</v>
      </c>
      <c r="D1540" s="3"/>
      <c r="E1540" s="8"/>
      <c r="F1540" s="7"/>
      <c r="G1540" s="7" t="s">
        <v>6</v>
      </c>
      <c r="H1540" s="7"/>
      <c r="I1540" s="8"/>
    </row>
    <row r="1541" spans="1:9" ht="36" customHeight="1" x14ac:dyDescent="0.25">
      <c r="A1541" s="7">
        <v>12</v>
      </c>
      <c r="B1541" s="13" t="s">
        <v>2061</v>
      </c>
      <c r="C1541" s="3" t="s">
        <v>6</v>
      </c>
      <c r="D1541" s="3"/>
      <c r="E1541" s="8"/>
      <c r="F1541" s="7"/>
      <c r="G1541" s="7" t="s">
        <v>6</v>
      </c>
      <c r="H1541" s="7"/>
      <c r="I1541" s="8"/>
    </row>
    <row r="1542" spans="1:9" ht="36" customHeight="1" x14ac:dyDescent="0.25">
      <c r="A1542" s="7">
        <v>13</v>
      </c>
      <c r="B1542" s="13" t="s">
        <v>2062</v>
      </c>
      <c r="C1542" s="3" t="s">
        <v>6</v>
      </c>
      <c r="D1542" s="3"/>
      <c r="E1542" s="8"/>
      <c r="F1542" s="7"/>
      <c r="G1542" s="7" t="s">
        <v>6</v>
      </c>
      <c r="H1542" s="7"/>
      <c r="I1542" s="8"/>
    </row>
    <row r="1543" spans="1:9" ht="36" customHeight="1" x14ac:dyDescent="0.25">
      <c r="A1543" s="7">
        <v>14</v>
      </c>
      <c r="B1543" s="13" t="s">
        <v>2063</v>
      </c>
      <c r="C1543" s="3" t="s">
        <v>6</v>
      </c>
      <c r="D1543" s="3"/>
      <c r="E1543" s="8"/>
      <c r="F1543" s="7"/>
      <c r="G1543" s="7" t="s">
        <v>6</v>
      </c>
      <c r="H1543" s="7"/>
      <c r="I1543" s="8"/>
    </row>
    <row r="1544" spans="1:9" ht="24" customHeight="1" x14ac:dyDescent="0.25">
      <c r="A1544" s="6"/>
      <c r="B1544" s="22" t="s">
        <v>2345</v>
      </c>
      <c r="C1544" s="6">
        <f>COUNTA(C1545)</f>
        <v>1</v>
      </c>
      <c r="D1544" s="6">
        <f t="shared" ref="D1544:H1544" si="282">COUNTA(D1545)</f>
        <v>0</v>
      </c>
      <c r="E1544" s="6"/>
      <c r="F1544" s="6">
        <f t="shared" si="282"/>
        <v>0</v>
      </c>
      <c r="G1544" s="6">
        <f t="shared" si="282"/>
        <v>1</v>
      </c>
      <c r="H1544" s="6">
        <f t="shared" si="282"/>
        <v>0</v>
      </c>
      <c r="I1544" s="6"/>
    </row>
    <row r="1545" spans="1:9" ht="24" customHeight="1" x14ac:dyDescent="0.25">
      <c r="A1545" s="63">
        <v>15</v>
      </c>
      <c r="B1545" s="5" t="s">
        <v>2064</v>
      </c>
      <c r="C1545" s="10" t="s">
        <v>6</v>
      </c>
      <c r="D1545" s="10"/>
      <c r="E1545" s="21"/>
      <c r="F1545" s="10"/>
      <c r="G1545" s="10" t="s">
        <v>6</v>
      </c>
      <c r="H1545" s="10"/>
      <c r="I1545" s="21"/>
    </row>
    <row r="1546" spans="1:9" ht="27.75" customHeight="1" x14ac:dyDescent="0.25">
      <c r="A1546" s="137"/>
      <c r="B1546" s="22" t="s">
        <v>1216</v>
      </c>
      <c r="C1546" s="6">
        <f>COUNTA(C1547:C1558)</f>
        <v>12</v>
      </c>
      <c r="D1546" s="6">
        <f t="shared" ref="D1546:H1546" si="283">COUNTA(D1547:D1558)</f>
        <v>0</v>
      </c>
      <c r="E1546" s="6"/>
      <c r="F1546" s="6">
        <f t="shared" si="283"/>
        <v>0</v>
      </c>
      <c r="G1546" s="6">
        <f t="shared" si="283"/>
        <v>12</v>
      </c>
      <c r="H1546" s="6">
        <f t="shared" si="283"/>
        <v>0</v>
      </c>
      <c r="I1546" s="6"/>
    </row>
    <row r="1547" spans="1:9" ht="39.75" customHeight="1" x14ac:dyDescent="0.25">
      <c r="A1547" s="63">
        <v>16</v>
      </c>
      <c r="B1547" s="5" t="s">
        <v>2065</v>
      </c>
      <c r="C1547" s="3" t="s">
        <v>6</v>
      </c>
      <c r="D1547" s="3"/>
      <c r="E1547" s="8"/>
      <c r="F1547" s="7"/>
      <c r="G1547" s="7" t="s">
        <v>6</v>
      </c>
      <c r="H1547" s="7"/>
      <c r="I1547" s="8"/>
    </row>
    <row r="1548" spans="1:9" ht="43.5" customHeight="1" x14ac:dyDescent="0.25">
      <c r="A1548" s="63">
        <v>17</v>
      </c>
      <c r="B1548" s="13" t="s">
        <v>2066</v>
      </c>
      <c r="C1548" s="3" t="s">
        <v>6</v>
      </c>
      <c r="D1548" s="3"/>
      <c r="E1548" s="8"/>
      <c r="F1548" s="7"/>
      <c r="G1548" s="7" t="s">
        <v>6</v>
      </c>
      <c r="H1548" s="7"/>
      <c r="I1548" s="8"/>
    </row>
    <row r="1549" spans="1:9" ht="39.75" customHeight="1" x14ac:dyDescent="0.25">
      <c r="A1549" s="63">
        <v>18</v>
      </c>
      <c r="B1549" s="5" t="s">
        <v>2067</v>
      </c>
      <c r="C1549" s="3" t="s">
        <v>6</v>
      </c>
      <c r="D1549" s="3"/>
      <c r="E1549" s="8"/>
      <c r="F1549" s="7"/>
      <c r="G1549" s="7" t="s">
        <v>6</v>
      </c>
      <c r="H1549" s="7"/>
      <c r="I1549" s="8"/>
    </row>
    <row r="1550" spans="1:9" ht="38.25" customHeight="1" x14ac:dyDescent="0.25">
      <c r="A1550" s="63">
        <v>19</v>
      </c>
      <c r="B1550" s="5" t="s">
        <v>2068</v>
      </c>
      <c r="C1550" s="3" t="s">
        <v>6</v>
      </c>
      <c r="D1550" s="3"/>
      <c r="E1550" s="8"/>
      <c r="F1550" s="7"/>
      <c r="G1550" s="7" t="s">
        <v>6</v>
      </c>
      <c r="H1550" s="7"/>
      <c r="I1550" s="8"/>
    </row>
    <row r="1551" spans="1:9" ht="37.5" customHeight="1" x14ac:dyDescent="0.25">
      <c r="A1551" s="63">
        <v>20</v>
      </c>
      <c r="B1551" s="5" t="s">
        <v>2069</v>
      </c>
      <c r="C1551" s="3" t="s">
        <v>6</v>
      </c>
      <c r="D1551" s="3"/>
      <c r="E1551" s="8"/>
      <c r="F1551" s="7"/>
      <c r="G1551" s="7" t="s">
        <v>6</v>
      </c>
      <c r="H1551" s="7"/>
      <c r="I1551" s="8"/>
    </row>
    <row r="1552" spans="1:9" ht="39" customHeight="1" x14ac:dyDescent="0.25">
      <c r="A1552" s="63">
        <v>21</v>
      </c>
      <c r="B1552" s="13" t="s">
        <v>2069</v>
      </c>
      <c r="C1552" s="3" t="s">
        <v>6</v>
      </c>
      <c r="D1552" s="3"/>
      <c r="E1552" s="8"/>
      <c r="F1552" s="7"/>
      <c r="G1552" s="7" t="s">
        <v>6</v>
      </c>
      <c r="H1552" s="7"/>
      <c r="I1552" s="8"/>
    </row>
    <row r="1553" spans="1:9" ht="45.75" customHeight="1" x14ac:dyDescent="0.25">
      <c r="A1553" s="63">
        <v>22</v>
      </c>
      <c r="B1553" s="5" t="s">
        <v>2070</v>
      </c>
      <c r="C1553" s="3" t="s">
        <v>6</v>
      </c>
      <c r="D1553" s="3"/>
      <c r="E1553" s="8"/>
      <c r="F1553" s="7"/>
      <c r="G1553" s="7" t="s">
        <v>6</v>
      </c>
      <c r="H1553" s="7"/>
      <c r="I1553" s="8"/>
    </row>
    <row r="1554" spans="1:9" ht="48" customHeight="1" x14ac:dyDescent="0.25">
      <c r="A1554" s="63">
        <v>23</v>
      </c>
      <c r="B1554" s="5" t="s">
        <v>2071</v>
      </c>
      <c r="C1554" s="3" t="s">
        <v>6</v>
      </c>
      <c r="D1554" s="3"/>
      <c r="E1554" s="8"/>
      <c r="F1554" s="7"/>
      <c r="G1554" s="7" t="s">
        <v>6</v>
      </c>
      <c r="H1554" s="7"/>
      <c r="I1554" s="8"/>
    </row>
    <row r="1555" spans="1:9" ht="45.75" customHeight="1" x14ac:dyDescent="0.25">
      <c r="A1555" s="63">
        <v>24</v>
      </c>
      <c r="B1555" s="5" t="s">
        <v>2072</v>
      </c>
      <c r="C1555" s="3" t="s">
        <v>6</v>
      </c>
      <c r="D1555" s="3"/>
      <c r="E1555" s="8"/>
      <c r="F1555" s="7"/>
      <c r="G1555" s="7" t="s">
        <v>6</v>
      </c>
      <c r="H1555" s="7"/>
      <c r="I1555" s="8"/>
    </row>
    <row r="1556" spans="1:9" ht="57.75" customHeight="1" x14ac:dyDescent="0.25">
      <c r="A1556" s="63">
        <v>25</v>
      </c>
      <c r="B1556" s="13" t="s">
        <v>2073</v>
      </c>
      <c r="C1556" s="3" t="s">
        <v>6</v>
      </c>
      <c r="D1556" s="3"/>
      <c r="E1556" s="8"/>
      <c r="F1556" s="7"/>
      <c r="G1556" s="7" t="s">
        <v>6</v>
      </c>
      <c r="H1556" s="7"/>
      <c r="I1556" s="8"/>
    </row>
    <row r="1557" spans="1:9" ht="42.75" customHeight="1" x14ac:dyDescent="0.25">
      <c r="A1557" s="63">
        <v>26</v>
      </c>
      <c r="B1557" s="13" t="s">
        <v>2074</v>
      </c>
      <c r="C1557" s="3" t="s">
        <v>6</v>
      </c>
      <c r="D1557" s="3"/>
      <c r="E1557" s="8"/>
      <c r="F1557" s="7"/>
      <c r="G1557" s="7" t="s">
        <v>6</v>
      </c>
      <c r="H1557" s="7"/>
      <c r="I1557" s="8"/>
    </row>
    <row r="1558" spans="1:9" ht="51.75" customHeight="1" x14ac:dyDescent="0.25">
      <c r="A1558" s="63">
        <v>27</v>
      </c>
      <c r="B1558" s="13" t="s">
        <v>2075</v>
      </c>
      <c r="C1558" s="3" t="s">
        <v>6</v>
      </c>
      <c r="D1558" s="3"/>
      <c r="E1558" s="8"/>
      <c r="F1558" s="7"/>
      <c r="G1558" s="7" t="s">
        <v>6</v>
      </c>
      <c r="H1558" s="7"/>
      <c r="I1558" s="8"/>
    </row>
    <row r="1559" spans="1:9" ht="23.25" customHeight="1" x14ac:dyDescent="0.25">
      <c r="A1559" s="137"/>
      <c r="B1559" s="23" t="s">
        <v>1780</v>
      </c>
      <c r="C1559" s="6">
        <f>COUNTA(C1560:C1563)</f>
        <v>4</v>
      </c>
      <c r="D1559" s="6">
        <f t="shared" ref="D1559:H1559" si="284">COUNTA(D1560:D1563)</f>
        <v>0</v>
      </c>
      <c r="E1559" s="6"/>
      <c r="F1559" s="6">
        <f t="shared" si="284"/>
        <v>1</v>
      </c>
      <c r="G1559" s="6">
        <f t="shared" si="284"/>
        <v>4</v>
      </c>
      <c r="H1559" s="6">
        <f t="shared" si="284"/>
        <v>0</v>
      </c>
      <c r="I1559" s="6"/>
    </row>
    <row r="1560" spans="1:9" ht="82.5" customHeight="1" x14ac:dyDescent="0.25">
      <c r="A1560" s="63">
        <v>28</v>
      </c>
      <c r="B1560" s="13" t="s">
        <v>2076</v>
      </c>
      <c r="C1560" s="7" t="s">
        <v>6</v>
      </c>
      <c r="D1560" s="3"/>
      <c r="E1560" s="8"/>
      <c r="F1560" s="7" t="s">
        <v>6</v>
      </c>
      <c r="G1560" s="7" t="s">
        <v>6</v>
      </c>
      <c r="H1560" s="7"/>
      <c r="I1560" s="8"/>
    </row>
    <row r="1561" spans="1:9" ht="72" customHeight="1" x14ac:dyDescent="0.25">
      <c r="A1561" s="63">
        <v>29</v>
      </c>
      <c r="B1561" s="5" t="s">
        <v>2077</v>
      </c>
      <c r="C1561" s="7" t="s">
        <v>6</v>
      </c>
      <c r="D1561" s="3"/>
      <c r="E1561" s="8"/>
      <c r="F1561" s="7"/>
      <c r="G1561" s="7" t="s">
        <v>6</v>
      </c>
      <c r="H1561" s="7"/>
      <c r="I1561" s="8"/>
    </row>
    <row r="1562" spans="1:9" ht="23.25" customHeight="1" x14ac:dyDescent="0.25">
      <c r="A1562" s="63">
        <v>30</v>
      </c>
      <c r="B1562" s="5" t="s">
        <v>2078</v>
      </c>
      <c r="C1562" s="7" t="s">
        <v>6</v>
      </c>
      <c r="D1562" s="3"/>
      <c r="E1562" s="8"/>
      <c r="F1562" s="7"/>
      <c r="G1562" s="7" t="s">
        <v>6</v>
      </c>
      <c r="H1562" s="7"/>
      <c r="I1562" s="8"/>
    </row>
    <row r="1563" spans="1:9" ht="23.25" customHeight="1" x14ac:dyDescent="0.25">
      <c r="A1563" s="63">
        <v>31</v>
      </c>
      <c r="B1563" s="5" t="s">
        <v>2079</v>
      </c>
      <c r="C1563" s="7" t="s">
        <v>6</v>
      </c>
      <c r="D1563" s="3"/>
      <c r="E1563" s="8"/>
      <c r="F1563" s="7"/>
      <c r="G1563" s="7" t="s">
        <v>6</v>
      </c>
      <c r="H1563" s="7"/>
      <c r="I1563" s="8"/>
    </row>
    <row r="1564" spans="1:9" ht="28.5" customHeight="1" x14ac:dyDescent="0.25">
      <c r="A1564" s="137"/>
      <c r="B1564" s="22" t="s">
        <v>750</v>
      </c>
      <c r="C1564" s="6">
        <f>COUNTA(C1565:C1575)</f>
        <v>9</v>
      </c>
      <c r="D1564" s="6">
        <f t="shared" ref="D1564:H1564" si="285">COUNTA(D1565:D1575)</f>
        <v>2</v>
      </c>
      <c r="E1564" s="6"/>
      <c r="F1564" s="6">
        <f t="shared" si="285"/>
        <v>7</v>
      </c>
      <c r="G1564" s="6">
        <f t="shared" si="285"/>
        <v>11</v>
      </c>
      <c r="H1564" s="6">
        <f t="shared" si="285"/>
        <v>0</v>
      </c>
      <c r="I1564" s="6"/>
    </row>
    <row r="1565" spans="1:9" ht="132.75" customHeight="1" x14ac:dyDescent="0.25">
      <c r="A1565" s="3">
        <v>32</v>
      </c>
      <c r="B1565" s="13" t="s">
        <v>2080</v>
      </c>
      <c r="C1565" s="7"/>
      <c r="D1565" s="3" t="s">
        <v>6</v>
      </c>
      <c r="E1565" s="138" t="s">
        <v>746</v>
      </c>
      <c r="F1565" s="7"/>
      <c r="G1565" s="7" t="s">
        <v>6</v>
      </c>
      <c r="H1565" s="7"/>
      <c r="I1565" s="8"/>
    </row>
    <row r="1566" spans="1:9" ht="59.25" customHeight="1" x14ac:dyDescent="0.25">
      <c r="A1566" s="3">
        <v>33</v>
      </c>
      <c r="B1566" s="13" t="s">
        <v>2081</v>
      </c>
      <c r="C1566" s="7"/>
      <c r="D1566" s="3" t="s">
        <v>6</v>
      </c>
      <c r="E1566" s="138" t="s">
        <v>747</v>
      </c>
      <c r="F1566" s="7"/>
      <c r="G1566" s="7" t="s">
        <v>6</v>
      </c>
      <c r="H1566" s="7"/>
      <c r="I1566" s="8"/>
    </row>
    <row r="1567" spans="1:9" ht="37.5" customHeight="1" x14ac:dyDescent="0.25">
      <c r="A1567" s="3">
        <v>34</v>
      </c>
      <c r="B1567" s="5" t="s">
        <v>2082</v>
      </c>
      <c r="C1567" s="3" t="s">
        <v>6</v>
      </c>
      <c r="D1567" s="3"/>
      <c r="E1567" s="8"/>
      <c r="F1567" s="7" t="s">
        <v>6</v>
      </c>
      <c r="G1567" s="7" t="s">
        <v>6</v>
      </c>
      <c r="H1567" s="7"/>
      <c r="I1567" s="8"/>
    </row>
    <row r="1568" spans="1:9" ht="37.5" customHeight="1" x14ac:dyDescent="0.25">
      <c r="A1568" s="3">
        <v>35</v>
      </c>
      <c r="B1568" s="13" t="s">
        <v>2083</v>
      </c>
      <c r="C1568" s="3" t="s">
        <v>6</v>
      </c>
      <c r="D1568" s="3"/>
      <c r="E1568" s="8"/>
      <c r="F1568" s="7" t="s">
        <v>6</v>
      </c>
      <c r="G1568" s="7" t="s">
        <v>6</v>
      </c>
      <c r="H1568" s="7"/>
      <c r="I1568" s="8"/>
    </row>
    <row r="1569" spans="1:9" ht="38.25" customHeight="1" x14ac:dyDescent="0.25">
      <c r="A1569" s="3">
        <v>36</v>
      </c>
      <c r="B1569" s="13" t="s">
        <v>2084</v>
      </c>
      <c r="C1569" s="3" t="s">
        <v>6</v>
      </c>
      <c r="D1569" s="3"/>
      <c r="E1569" s="8"/>
      <c r="F1569" s="7" t="s">
        <v>6</v>
      </c>
      <c r="G1569" s="7" t="s">
        <v>6</v>
      </c>
      <c r="H1569" s="7"/>
      <c r="I1569" s="8"/>
    </row>
    <row r="1570" spans="1:9" ht="37.5" customHeight="1" x14ac:dyDescent="0.25">
      <c r="A1570" s="3">
        <v>37</v>
      </c>
      <c r="B1570" s="13" t="s">
        <v>2085</v>
      </c>
      <c r="C1570" s="3" t="s">
        <v>6</v>
      </c>
      <c r="D1570" s="3"/>
      <c r="E1570" s="8"/>
      <c r="F1570" s="7" t="s">
        <v>6</v>
      </c>
      <c r="G1570" s="7" t="s">
        <v>6</v>
      </c>
      <c r="H1570" s="7"/>
      <c r="I1570" s="8"/>
    </row>
    <row r="1571" spans="1:9" ht="38.25" customHeight="1" x14ac:dyDescent="0.25">
      <c r="A1571" s="3">
        <v>38</v>
      </c>
      <c r="B1571" s="5" t="s">
        <v>2086</v>
      </c>
      <c r="C1571" s="3" t="s">
        <v>6</v>
      </c>
      <c r="D1571" s="3"/>
      <c r="E1571" s="8"/>
      <c r="F1571" s="7"/>
      <c r="G1571" s="7" t="s">
        <v>6</v>
      </c>
      <c r="H1571" s="7"/>
      <c r="I1571" s="8"/>
    </row>
    <row r="1572" spans="1:9" ht="46.5" customHeight="1" x14ac:dyDescent="0.25">
      <c r="A1572" s="3">
        <v>39</v>
      </c>
      <c r="B1572" s="13" t="s">
        <v>2087</v>
      </c>
      <c r="C1572" s="3" t="s">
        <v>6</v>
      </c>
      <c r="D1572" s="3"/>
      <c r="E1572" s="8"/>
      <c r="F1572" s="7"/>
      <c r="G1572" s="7" t="s">
        <v>6</v>
      </c>
      <c r="H1572" s="7"/>
      <c r="I1572" s="8"/>
    </row>
    <row r="1573" spans="1:9" ht="40.5" customHeight="1" x14ac:dyDescent="0.25">
      <c r="A1573" s="3">
        <v>40</v>
      </c>
      <c r="B1573" s="13" t="s">
        <v>2088</v>
      </c>
      <c r="C1573" s="3" t="s">
        <v>6</v>
      </c>
      <c r="D1573" s="3"/>
      <c r="E1573" s="8"/>
      <c r="F1573" s="7" t="s">
        <v>6</v>
      </c>
      <c r="G1573" s="7" t="s">
        <v>6</v>
      </c>
      <c r="H1573" s="7"/>
      <c r="I1573" s="8"/>
    </row>
    <row r="1574" spans="1:9" ht="51.75" customHeight="1" x14ac:dyDescent="0.25">
      <c r="A1574" s="3">
        <v>41</v>
      </c>
      <c r="B1574" s="13" t="s">
        <v>2089</v>
      </c>
      <c r="C1574" s="3" t="s">
        <v>6</v>
      </c>
      <c r="D1574" s="3"/>
      <c r="E1574" s="8"/>
      <c r="F1574" s="7" t="s">
        <v>6</v>
      </c>
      <c r="G1574" s="7" t="s">
        <v>6</v>
      </c>
      <c r="H1574" s="7"/>
      <c r="I1574" s="8"/>
    </row>
    <row r="1575" spans="1:9" ht="48" customHeight="1" x14ac:dyDescent="0.25">
      <c r="A1575" s="3">
        <v>42</v>
      </c>
      <c r="B1575" s="13" t="s">
        <v>2090</v>
      </c>
      <c r="C1575" s="3" t="s">
        <v>6</v>
      </c>
      <c r="D1575" s="3"/>
      <c r="E1575" s="8"/>
      <c r="F1575" s="7" t="s">
        <v>6</v>
      </c>
      <c r="G1575" s="7" t="s">
        <v>6</v>
      </c>
      <c r="H1575" s="7"/>
      <c r="I1575" s="8"/>
    </row>
    <row r="1576" spans="1:9" ht="43.5" customHeight="1" x14ac:dyDescent="0.25">
      <c r="A1576" s="4"/>
      <c r="B1576" s="22" t="s">
        <v>1781</v>
      </c>
      <c r="C1576" s="6">
        <f>COUNTA(C1577:C1580)</f>
        <v>4</v>
      </c>
      <c r="D1576" s="6">
        <f t="shared" ref="D1576:H1576" si="286">COUNTA(D1577:D1580)</f>
        <v>0</v>
      </c>
      <c r="E1576" s="6"/>
      <c r="F1576" s="6">
        <f t="shared" si="286"/>
        <v>2</v>
      </c>
      <c r="G1576" s="6">
        <f t="shared" si="286"/>
        <v>4</v>
      </c>
      <c r="H1576" s="6">
        <f t="shared" si="286"/>
        <v>0</v>
      </c>
      <c r="I1576" s="6"/>
    </row>
    <row r="1577" spans="1:9" ht="51.75" customHeight="1" x14ac:dyDescent="0.25">
      <c r="A1577" s="3">
        <v>43</v>
      </c>
      <c r="B1577" s="13" t="s">
        <v>2091</v>
      </c>
      <c r="C1577" s="3" t="s">
        <v>6</v>
      </c>
      <c r="D1577" s="7"/>
      <c r="E1577" s="8"/>
      <c r="F1577" s="7"/>
      <c r="G1577" s="7" t="s">
        <v>6</v>
      </c>
      <c r="H1577" s="7"/>
      <c r="I1577" s="8"/>
    </row>
    <row r="1578" spans="1:9" ht="39" customHeight="1" x14ac:dyDescent="0.25">
      <c r="A1578" s="3">
        <v>44</v>
      </c>
      <c r="B1578" s="13" t="s">
        <v>2092</v>
      </c>
      <c r="C1578" s="3" t="s">
        <v>6</v>
      </c>
      <c r="D1578" s="7"/>
      <c r="E1578" s="8"/>
      <c r="F1578" s="7"/>
      <c r="G1578" s="7" t="s">
        <v>6</v>
      </c>
      <c r="H1578" s="7"/>
      <c r="I1578" s="8"/>
    </row>
    <row r="1579" spans="1:9" ht="50.25" customHeight="1" x14ac:dyDescent="0.3">
      <c r="A1579" s="3">
        <v>45</v>
      </c>
      <c r="B1579" s="13" t="s">
        <v>2093</v>
      </c>
      <c r="C1579" s="3" t="s">
        <v>6</v>
      </c>
      <c r="D1579" s="7"/>
      <c r="E1579" s="139"/>
      <c r="F1579" s="7" t="s">
        <v>6</v>
      </c>
      <c r="G1579" s="7" t="s">
        <v>6</v>
      </c>
      <c r="H1579" s="7"/>
      <c r="I1579" s="8"/>
    </row>
    <row r="1580" spans="1:9" ht="42" customHeight="1" x14ac:dyDescent="0.25">
      <c r="A1580" s="3">
        <v>46</v>
      </c>
      <c r="B1580" s="13" t="s">
        <v>2094</v>
      </c>
      <c r="C1580" s="3" t="s">
        <v>6</v>
      </c>
      <c r="D1580" s="7"/>
      <c r="E1580" s="8"/>
      <c r="F1580" s="7" t="s">
        <v>6</v>
      </c>
      <c r="G1580" s="7" t="s">
        <v>6</v>
      </c>
      <c r="H1580" s="7"/>
      <c r="I1580" s="8"/>
    </row>
    <row r="1581" spans="1:9" ht="42" customHeight="1" x14ac:dyDescent="0.25">
      <c r="A1581" s="3"/>
      <c r="B1581" s="22" t="s">
        <v>1782</v>
      </c>
      <c r="C1581" s="4">
        <f>COUNTA(C1582:C1587)</f>
        <v>0</v>
      </c>
      <c r="D1581" s="4">
        <f t="shared" ref="D1581:H1581" si="287">COUNTA(D1582:D1587)</f>
        <v>6</v>
      </c>
      <c r="E1581" s="4"/>
      <c r="F1581" s="4">
        <f t="shared" si="287"/>
        <v>0</v>
      </c>
      <c r="G1581" s="4">
        <f t="shared" si="287"/>
        <v>2</v>
      </c>
      <c r="H1581" s="4">
        <f t="shared" si="287"/>
        <v>0</v>
      </c>
      <c r="I1581" s="4"/>
    </row>
    <row r="1582" spans="1:9" ht="69" customHeight="1" x14ac:dyDescent="0.25">
      <c r="A1582" s="3">
        <v>47</v>
      </c>
      <c r="B1582" s="13" t="s">
        <v>2095</v>
      </c>
      <c r="C1582" s="3"/>
      <c r="D1582" s="7" t="s">
        <v>6</v>
      </c>
      <c r="E1582" s="87" t="s">
        <v>1783</v>
      </c>
      <c r="F1582" s="7"/>
      <c r="G1582" s="7" t="s">
        <v>6</v>
      </c>
      <c r="H1582" s="7"/>
      <c r="I1582" s="8"/>
    </row>
    <row r="1583" spans="1:9" ht="60" x14ac:dyDescent="0.25">
      <c r="A1583" s="3">
        <v>48</v>
      </c>
      <c r="B1583" s="13" t="s">
        <v>2096</v>
      </c>
      <c r="C1583" s="3"/>
      <c r="D1583" s="7" t="s">
        <v>6</v>
      </c>
      <c r="E1583" s="87" t="s">
        <v>1783</v>
      </c>
      <c r="F1583" s="7"/>
      <c r="G1583" s="7" t="s">
        <v>6</v>
      </c>
      <c r="H1583" s="7"/>
      <c r="I1583" s="8"/>
    </row>
    <row r="1584" spans="1:9" ht="67.5" customHeight="1" x14ac:dyDescent="0.25">
      <c r="A1584" s="3">
        <v>49</v>
      </c>
      <c r="B1584" s="13" t="s">
        <v>2097</v>
      </c>
      <c r="C1584" s="3"/>
      <c r="D1584" s="7" t="s">
        <v>6</v>
      </c>
      <c r="E1584" s="87" t="s">
        <v>1783</v>
      </c>
      <c r="F1584" s="7"/>
      <c r="G1584" s="140"/>
      <c r="H1584" s="7"/>
      <c r="I1584" s="8"/>
    </row>
    <row r="1585" spans="1:9" ht="69.75" customHeight="1" x14ac:dyDescent="0.25">
      <c r="A1585" s="3">
        <v>50</v>
      </c>
      <c r="B1585" s="13" t="s">
        <v>2098</v>
      </c>
      <c r="C1585" s="3"/>
      <c r="D1585" s="7" t="s">
        <v>6</v>
      </c>
      <c r="E1585" s="87" t="s">
        <v>1783</v>
      </c>
      <c r="F1585" s="7"/>
      <c r="G1585" s="140"/>
      <c r="H1585" s="7"/>
      <c r="I1585" s="8"/>
    </row>
    <row r="1586" spans="1:9" ht="67.5" customHeight="1" x14ac:dyDescent="0.25">
      <c r="A1586" s="3">
        <v>51</v>
      </c>
      <c r="B1586" s="13" t="s">
        <v>2099</v>
      </c>
      <c r="C1586" s="3"/>
      <c r="D1586" s="7" t="s">
        <v>6</v>
      </c>
      <c r="E1586" s="87" t="s">
        <v>1784</v>
      </c>
      <c r="F1586" s="7"/>
      <c r="G1586" s="140"/>
      <c r="H1586" s="7"/>
      <c r="I1586" s="8"/>
    </row>
    <row r="1587" spans="1:9" ht="72" customHeight="1" x14ac:dyDescent="0.25">
      <c r="A1587" s="3">
        <v>52</v>
      </c>
      <c r="B1587" s="13" t="s">
        <v>2100</v>
      </c>
      <c r="C1587" s="3"/>
      <c r="D1587" s="7" t="s">
        <v>6</v>
      </c>
      <c r="E1587" s="87" t="s">
        <v>1784</v>
      </c>
      <c r="F1587" s="7"/>
      <c r="G1587" s="140"/>
      <c r="H1587" s="7"/>
      <c r="I1587" s="8"/>
    </row>
    <row r="1588" spans="1:9" ht="24.75" customHeight="1" x14ac:dyDescent="0.25">
      <c r="A1588" s="141"/>
      <c r="B1588" s="22" t="s">
        <v>753</v>
      </c>
      <c r="C1588" s="6">
        <f>COUNTA(C1589:C1591)</f>
        <v>3</v>
      </c>
      <c r="D1588" s="6">
        <f t="shared" ref="D1588:H1588" si="288">COUNTA(D1589:D1591)</f>
        <v>0</v>
      </c>
      <c r="E1588" s="6"/>
      <c r="F1588" s="6">
        <f t="shared" si="288"/>
        <v>0</v>
      </c>
      <c r="G1588" s="6">
        <f t="shared" si="288"/>
        <v>3</v>
      </c>
      <c r="H1588" s="6">
        <f t="shared" si="288"/>
        <v>0</v>
      </c>
      <c r="I1588" s="6"/>
    </row>
    <row r="1589" spans="1:9" ht="68.25" customHeight="1" x14ac:dyDescent="0.25">
      <c r="A1589" s="3">
        <v>53</v>
      </c>
      <c r="B1589" s="13" t="s">
        <v>2101</v>
      </c>
      <c r="C1589" s="7" t="s">
        <v>6</v>
      </c>
      <c r="D1589" s="3"/>
      <c r="E1589" s="8"/>
      <c r="F1589" s="7"/>
      <c r="G1589" s="7" t="s">
        <v>6</v>
      </c>
      <c r="H1589" s="7"/>
      <c r="I1589" s="8"/>
    </row>
    <row r="1590" spans="1:9" ht="75.75" customHeight="1" x14ac:dyDescent="0.25">
      <c r="A1590" s="3">
        <v>54</v>
      </c>
      <c r="B1590" s="13" t="s">
        <v>2102</v>
      </c>
      <c r="C1590" s="7" t="s">
        <v>6</v>
      </c>
      <c r="D1590" s="3"/>
      <c r="E1590" s="8"/>
      <c r="F1590" s="7"/>
      <c r="G1590" s="7" t="s">
        <v>6</v>
      </c>
      <c r="H1590" s="7"/>
      <c r="I1590" s="8"/>
    </row>
    <row r="1591" spans="1:9" ht="72.75" customHeight="1" x14ac:dyDescent="0.25">
      <c r="A1591" s="3">
        <v>55</v>
      </c>
      <c r="B1591" s="13" t="s">
        <v>2103</v>
      </c>
      <c r="C1591" s="7" t="s">
        <v>6</v>
      </c>
      <c r="D1591" s="3"/>
      <c r="E1591" s="8"/>
      <c r="F1591" s="7"/>
      <c r="G1591" s="7" t="s">
        <v>6</v>
      </c>
      <c r="H1591" s="7"/>
      <c r="I1591" s="8"/>
    </row>
    <row r="1592" spans="1:9" ht="28.5" customHeight="1" x14ac:dyDescent="0.25">
      <c r="A1592" s="4"/>
      <c r="B1592" s="22" t="s">
        <v>1217</v>
      </c>
      <c r="C1592" s="6">
        <f>COUNTA(C1593:C1604)</f>
        <v>12</v>
      </c>
      <c r="D1592" s="6">
        <f t="shared" ref="D1592:H1592" si="289">COUNTA(D1593:D1604)</f>
        <v>0</v>
      </c>
      <c r="E1592" s="6"/>
      <c r="F1592" s="6">
        <f t="shared" si="289"/>
        <v>0</v>
      </c>
      <c r="G1592" s="6">
        <f t="shared" si="289"/>
        <v>12</v>
      </c>
      <c r="H1592" s="6">
        <f t="shared" si="289"/>
        <v>0</v>
      </c>
      <c r="I1592" s="6"/>
    </row>
    <row r="1593" spans="1:9" ht="44.25" customHeight="1" x14ac:dyDescent="0.25">
      <c r="A1593" s="3">
        <v>56</v>
      </c>
      <c r="B1593" s="13" t="s">
        <v>2104</v>
      </c>
      <c r="C1593" s="7" t="s">
        <v>6</v>
      </c>
      <c r="D1593" s="3"/>
      <c r="E1593" s="8"/>
      <c r="F1593" s="7"/>
      <c r="G1593" s="7" t="s">
        <v>6</v>
      </c>
      <c r="H1593" s="7"/>
      <c r="I1593" s="8"/>
    </row>
    <row r="1594" spans="1:9" ht="46.5" customHeight="1" x14ac:dyDescent="0.25">
      <c r="A1594" s="3">
        <v>57</v>
      </c>
      <c r="B1594" s="13" t="s">
        <v>2105</v>
      </c>
      <c r="C1594" s="7" t="s">
        <v>6</v>
      </c>
      <c r="D1594" s="3"/>
      <c r="E1594" s="8"/>
      <c r="F1594" s="7"/>
      <c r="G1594" s="7" t="s">
        <v>6</v>
      </c>
      <c r="H1594" s="7"/>
      <c r="I1594" s="8"/>
    </row>
    <row r="1595" spans="1:9" ht="48.75" customHeight="1" x14ac:dyDescent="0.25">
      <c r="A1595" s="3">
        <v>58</v>
      </c>
      <c r="B1595" s="13" t="s">
        <v>2106</v>
      </c>
      <c r="C1595" s="7" t="s">
        <v>6</v>
      </c>
      <c r="D1595" s="3"/>
      <c r="E1595" s="8"/>
      <c r="F1595" s="7"/>
      <c r="G1595" s="7" t="s">
        <v>6</v>
      </c>
      <c r="H1595" s="7"/>
      <c r="I1595" s="8"/>
    </row>
    <row r="1596" spans="1:9" ht="54" customHeight="1" x14ac:dyDescent="0.25">
      <c r="A1596" s="3">
        <v>59</v>
      </c>
      <c r="B1596" s="13" t="s">
        <v>2107</v>
      </c>
      <c r="C1596" s="7" t="s">
        <v>6</v>
      </c>
      <c r="D1596" s="3"/>
      <c r="E1596" s="8"/>
      <c r="F1596" s="7"/>
      <c r="G1596" s="7" t="s">
        <v>6</v>
      </c>
      <c r="H1596" s="7"/>
      <c r="I1596" s="8"/>
    </row>
    <row r="1597" spans="1:9" ht="53.25" customHeight="1" x14ac:dyDescent="0.25">
      <c r="A1597" s="3">
        <v>60</v>
      </c>
      <c r="B1597" s="13" t="s">
        <v>2108</v>
      </c>
      <c r="C1597" s="7" t="s">
        <v>6</v>
      </c>
      <c r="D1597" s="3"/>
      <c r="E1597" s="8"/>
      <c r="F1597" s="7"/>
      <c r="G1597" s="7" t="s">
        <v>6</v>
      </c>
      <c r="H1597" s="7"/>
      <c r="I1597" s="8"/>
    </row>
    <row r="1598" spans="1:9" ht="57.75" customHeight="1" x14ac:dyDescent="0.25">
      <c r="A1598" s="3">
        <v>61</v>
      </c>
      <c r="B1598" s="13" t="s">
        <v>2109</v>
      </c>
      <c r="C1598" s="7" t="s">
        <v>6</v>
      </c>
      <c r="D1598" s="3"/>
      <c r="E1598" s="8"/>
      <c r="F1598" s="7"/>
      <c r="G1598" s="7" t="s">
        <v>6</v>
      </c>
      <c r="H1598" s="7"/>
      <c r="I1598" s="8"/>
    </row>
    <row r="1599" spans="1:9" ht="42.75" customHeight="1" x14ac:dyDescent="0.25">
      <c r="A1599" s="3">
        <v>62</v>
      </c>
      <c r="B1599" s="13" t="s">
        <v>2110</v>
      </c>
      <c r="C1599" s="7" t="s">
        <v>6</v>
      </c>
      <c r="D1599" s="3"/>
      <c r="E1599" s="8"/>
      <c r="F1599" s="7"/>
      <c r="G1599" s="7" t="s">
        <v>6</v>
      </c>
      <c r="H1599" s="7"/>
      <c r="I1599" s="8"/>
    </row>
    <row r="1600" spans="1:9" ht="36" customHeight="1" x14ac:dyDescent="0.25">
      <c r="A1600" s="3">
        <v>63</v>
      </c>
      <c r="B1600" s="13" t="s">
        <v>2111</v>
      </c>
      <c r="C1600" s="7" t="s">
        <v>6</v>
      </c>
      <c r="D1600" s="3"/>
      <c r="E1600" s="8"/>
      <c r="F1600" s="7"/>
      <c r="G1600" s="7" t="s">
        <v>6</v>
      </c>
      <c r="H1600" s="7"/>
      <c r="I1600" s="8"/>
    </row>
    <row r="1601" spans="1:9" ht="36" customHeight="1" x14ac:dyDescent="0.25">
      <c r="A1601" s="3">
        <v>64</v>
      </c>
      <c r="B1601" s="13" t="s">
        <v>2112</v>
      </c>
      <c r="C1601" s="7" t="s">
        <v>6</v>
      </c>
      <c r="D1601" s="3"/>
      <c r="E1601" s="8"/>
      <c r="F1601" s="7"/>
      <c r="G1601" s="7" t="s">
        <v>6</v>
      </c>
      <c r="H1601" s="7"/>
      <c r="I1601" s="8"/>
    </row>
    <row r="1602" spans="1:9" ht="36" customHeight="1" x14ac:dyDescent="0.25">
      <c r="A1602" s="3">
        <v>65</v>
      </c>
      <c r="B1602" s="5" t="s">
        <v>2113</v>
      </c>
      <c r="C1602" s="7" t="s">
        <v>6</v>
      </c>
      <c r="D1602" s="3"/>
      <c r="E1602" s="8"/>
      <c r="F1602" s="7"/>
      <c r="G1602" s="7" t="s">
        <v>6</v>
      </c>
      <c r="H1602" s="7"/>
      <c r="I1602" s="8"/>
    </row>
    <row r="1603" spans="1:9" ht="36" customHeight="1" x14ac:dyDescent="0.25">
      <c r="A1603" s="3">
        <v>66</v>
      </c>
      <c r="B1603" s="13" t="s">
        <v>2114</v>
      </c>
      <c r="C1603" s="7" t="s">
        <v>6</v>
      </c>
      <c r="D1603" s="3"/>
      <c r="E1603" s="8"/>
      <c r="F1603" s="7"/>
      <c r="G1603" s="7" t="s">
        <v>6</v>
      </c>
      <c r="H1603" s="7"/>
      <c r="I1603" s="8"/>
    </row>
    <row r="1604" spans="1:9" ht="36" customHeight="1" x14ac:dyDescent="0.25">
      <c r="A1604" s="3">
        <v>67</v>
      </c>
      <c r="B1604" s="13" t="s">
        <v>2115</v>
      </c>
      <c r="C1604" s="7" t="s">
        <v>6</v>
      </c>
      <c r="D1604" s="3"/>
      <c r="E1604" s="8"/>
      <c r="F1604" s="7"/>
      <c r="G1604" s="7" t="s">
        <v>6</v>
      </c>
      <c r="H1604" s="7"/>
      <c r="I1604" s="8"/>
    </row>
    <row r="1605" spans="1:9" ht="43.5" customHeight="1" x14ac:dyDescent="0.25">
      <c r="A1605" s="137"/>
      <c r="B1605" s="22" t="s">
        <v>1218</v>
      </c>
      <c r="C1605" s="6">
        <f>COUNTA(C1606)</f>
        <v>1</v>
      </c>
      <c r="D1605" s="6">
        <f t="shared" ref="D1605:H1605" si="290">COUNTA(D1606)</f>
        <v>0</v>
      </c>
      <c r="E1605" s="6"/>
      <c r="F1605" s="6">
        <f t="shared" si="290"/>
        <v>0</v>
      </c>
      <c r="G1605" s="6">
        <f t="shared" si="290"/>
        <v>1</v>
      </c>
      <c r="H1605" s="6">
        <f t="shared" si="290"/>
        <v>0</v>
      </c>
      <c r="I1605" s="6"/>
    </row>
    <row r="1606" spans="1:9" ht="57" customHeight="1" x14ac:dyDescent="0.25">
      <c r="A1606" s="3">
        <v>68</v>
      </c>
      <c r="B1606" s="13" t="s">
        <v>2116</v>
      </c>
      <c r="C1606" s="7" t="s">
        <v>6</v>
      </c>
      <c r="D1606" s="7"/>
      <c r="E1606" s="8"/>
      <c r="F1606" s="7"/>
      <c r="G1606" s="7" t="s">
        <v>6</v>
      </c>
      <c r="H1606" s="7"/>
      <c r="I1606" s="8"/>
    </row>
    <row r="1607" spans="1:9" ht="23.25" customHeight="1" x14ac:dyDescent="0.25">
      <c r="A1607" s="137"/>
      <c r="B1607" s="22" t="s">
        <v>1662</v>
      </c>
      <c r="C1607" s="6">
        <f>COUNTA(C1608:C1642)</f>
        <v>35</v>
      </c>
      <c r="D1607" s="6">
        <f t="shared" ref="D1607:H1607" si="291">COUNTA(D1608:D1642)</f>
        <v>0</v>
      </c>
      <c r="E1607" s="6"/>
      <c r="F1607" s="6">
        <f t="shared" si="291"/>
        <v>32</v>
      </c>
      <c r="G1607" s="6">
        <f t="shared" si="291"/>
        <v>35</v>
      </c>
      <c r="H1607" s="6">
        <f t="shared" si="291"/>
        <v>0</v>
      </c>
      <c r="I1607" s="6"/>
    </row>
    <row r="1608" spans="1:9" ht="45.75" customHeight="1" x14ac:dyDescent="0.25">
      <c r="A1608" s="63">
        <v>69</v>
      </c>
      <c r="B1608" s="13" t="s">
        <v>2117</v>
      </c>
      <c r="C1608" s="3" t="s">
        <v>6</v>
      </c>
      <c r="D1608" s="7"/>
      <c r="E1608" s="8"/>
      <c r="F1608" s="7" t="s">
        <v>6</v>
      </c>
      <c r="G1608" s="7" t="s">
        <v>6</v>
      </c>
      <c r="H1608" s="7"/>
      <c r="I1608" s="8"/>
    </row>
    <row r="1609" spans="1:9" ht="33" customHeight="1" x14ac:dyDescent="0.25">
      <c r="A1609" s="63">
        <v>70</v>
      </c>
      <c r="B1609" s="13" t="s">
        <v>2118</v>
      </c>
      <c r="C1609" s="3" t="s">
        <v>6</v>
      </c>
      <c r="D1609" s="7"/>
      <c r="E1609" s="8"/>
      <c r="F1609" s="7" t="s">
        <v>6</v>
      </c>
      <c r="G1609" s="7" t="s">
        <v>6</v>
      </c>
      <c r="H1609" s="7"/>
      <c r="I1609" s="8"/>
    </row>
    <row r="1610" spans="1:9" ht="53.25" customHeight="1" x14ac:dyDescent="0.25">
      <c r="A1610" s="63">
        <v>71</v>
      </c>
      <c r="B1610" s="13" t="s">
        <v>2119</v>
      </c>
      <c r="C1610" s="3" t="s">
        <v>6</v>
      </c>
      <c r="D1610" s="7"/>
      <c r="E1610" s="8"/>
      <c r="F1610" s="7" t="s">
        <v>6</v>
      </c>
      <c r="G1610" s="7" t="s">
        <v>6</v>
      </c>
      <c r="H1610" s="7"/>
      <c r="I1610" s="8"/>
    </row>
    <row r="1611" spans="1:9" ht="41.25" customHeight="1" x14ac:dyDescent="0.25">
      <c r="A1611" s="63">
        <v>72</v>
      </c>
      <c r="B1611" s="13" t="s">
        <v>2120</v>
      </c>
      <c r="C1611" s="3" t="s">
        <v>6</v>
      </c>
      <c r="D1611" s="7"/>
      <c r="E1611" s="8"/>
      <c r="F1611" s="7" t="s">
        <v>6</v>
      </c>
      <c r="G1611" s="7" t="s">
        <v>6</v>
      </c>
      <c r="H1611" s="7"/>
      <c r="I1611" s="8"/>
    </row>
    <row r="1612" spans="1:9" ht="60.75" customHeight="1" x14ac:dyDescent="0.25">
      <c r="A1612" s="63">
        <v>73</v>
      </c>
      <c r="B1612" s="13" t="s">
        <v>2121</v>
      </c>
      <c r="C1612" s="3" t="s">
        <v>6</v>
      </c>
      <c r="D1612" s="7"/>
      <c r="E1612" s="8"/>
      <c r="F1612" s="7"/>
      <c r="G1612" s="7" t="s">
        <v>6</v>
      </c>
      <c r="H1612" s="7"/>
      <c r="I1612" s="8"/>
    </row>
    <row r="1613" spans="1:9" ht="58.5" customHeight="1" x14ac:dyDescent="0.25">
      <c r="A1613" s="63">
        <v>74</v>
      </c>
      <c r="B1613" s="13" t="s">
        <v>2122</v>
      </c>
      <c r="C1613" s="3" t="s">
        <v>6</v>
      </c>
      <c r="D1613" s="7"/>
      <c r="E1613" s="8"/>
      <c r="F1613" s="7"/>
      <c r="G1613" s="7" t="s">
        <v>6</v>
      </c>
      <c r="H1613" s="7"/>
      <c r="I1613" s="8"/>
    </row>
    <row r="1614" spans="1:9" ht="42" customHeight="1" x14ac:dyDescent="0.25">
      <c r="A1614" s="63">
        <v>75</v>
      </c>
      <c r="B1614" s="13" t="s">
        <v>2123</v>
      </c>
      <c r="C1614" s="3" t="s">
        <v>6</v>
      </c>
      <c r="D1614" s="7"/>
      <c r="E1614" s="8"/>
      <c r="F1614" s="7"/>
      <c r="G1614" s="7" t="s">
        <v>6</v>
      </c>
      <c r="H1614" s="7"/>
      <c r="I1614" s="8"/>
    </row>
    <row r="1615" spans="1:9" ht="41.25" customHeight="1" x14ac:dyDescent="0.25">
      <c r="A1615" s="63">
        <v>76</v>
      </c>
      <c r="B1615" s="13" t="s">
        <v>2124</v>
      </c>
      <c r="C1615" s="3" t="s">
        <v>6</v>
      </c>
      <c r="D1615" s="7"/>
      <c r="E1615" s="8"/>
      <c r="F1615" s="7" t="s">
        <v>6</v>
      </c>
      <c r="G1615" s="7" t="s">
        <v>6</v>
      </c>
      <c r="H1615" s="7"/>
      <c r="I1615" s="8"/>
    </row>
    <row r="1616" spans="1:9" ht="41.25" customHeight="1" x14ac:dyDescent="0.25">
      <c r="A1616" s="63">
        <v>77</v>
      </c>
      <c r="B1616" s="13" t="s">
        <v>2125</v>
      </c>
      <c r="C1616" s="3" t="s">
        <v>6</v>
      </c>
      <c r="D1616" s="7"/>
      <c r="E1616" s="8"/>
      <c r="F1616" s="7" t="s">
        <v>6</v>
      </c>
      <c r="G1616" s="7" t="s">
        <v>6</v>
      </c>
      <c r="H1616" s="7"/>
      <c r="I1616" s="8"/>
    </row>
    <row r="1617" spans="1:9" ht="41.25" customHeight="1" x14ac:dyDescent="0.25">
      <c r="A1617" s="63">
        <v>78</v>
      </c>
      <c r="B1617" s="13" t="s">
        <v>2126</v>
      </c>
      <c r="C1617" s="3" t="s">
        <v>6</v>
      </c>
      <c r="D1617" s="7"/>
      <c r="E1617" s="8"/>
      <c r="F1617" s="7" t="s">
        <v>6</v>
      </c>
      <c r="G1617" s="7" t="s">
        <v>6</v>
      </c>
      <c r="H1617" s="7"/>
      <c r="I1617" s="8"/>
    </row>
    <row r="1618" spans="1:9" ht="41.25" customHeight="1" x14ac:dyDescent="0.25">
      <c r="A1618" s="63">
        <v>79</v>
      </c>
      <c r="B1618" s="13" t="s">
        <v>2127</v>
      </c>
      <c r="C1618" s="3" t="s">
        <v>6</v>
      </c>
      <c r="D1618" s="7"/>
      <c r="E1618" s="8"/>
      <c r="F1618" s="7" t="s">
        <v>6</v>
      </c>
      <c r="G1618" s="7" t="s">
        <v>6</v>
      </c>
      <c r="H1618" s="7"/>
      <c r="I1618" s="8"/>
    </row>
    <row r="1619" spans="1:9" ht="41.25" customHeight="1" x14ac:dyDescent="0.25">
      <c r="A1619" s="63">
        <v>80</v>
      </c>
      <c r="B1619" s="13" t="s">
        <v>2128</v>
      </c>
      <c r="C1619" s="3" t="s">
        <v>6</v>
      </c>
      <c r="D1619" s="7"/>
      <c r="E1619" s="8"/>
      <c r="F1619" s="7" t="s">
        <v>6</v>
      </c>
      <c r="G1619" s="7" t="s">
        <v>6</v>
      </c>
      <c r="H1619" s="7"/>
      <c r="I1619" s="8"/>
    </row>
    <row r="1620" spans="1:9" ht="41.25" customHeight="1" x14ac:dyDescent="0.25">
      <c r="A1620" s="63">
        <v>81</v>
      </c>
      <c r="B1620" s="5" t="s">
        <v>2129</v>
      </c>
      <c r="C1620" s="3" t="s">
        <v>6</v>
      </c>
      <c r="D1620" s="7"/>
      <c r="E1620" s="8"/>
      <c r="F1620" s="7" t="s">
        <v>6</v>
      </c>
      <c r="G1620" s="7" t="s">
        <v>6</v>
      </c>
      <c r="H1620" s="7"/>
      <c r="I1620" s="8"/>
    </row>
    <row r="1621" spans="1:9" ht="41.25" customHeight="1" x14ac:dyDescent="0.25">
      <c r="A1621" s="63">
        <v>82</v>
      </c>
      <c r="B1621" s="13" t="s">
        <v>2130</v>
      </c>
      <c r="C1621" s="3" t="s">
        <v>6</v>
      </c>
      <c r="D1621" s="7"/>
      <c r="E1621" s="8"/>
      <c r="F1621" s="7" t="s">
        <v>6</v>
      </c>
      <c r="G1621" s="7" t="s">
        <v>6</v>
      </c>
      <c r="H1621" s="7"/>
      <c r="I1621" s="8"/>
    </row>
    <row r="1622" spans="1:9" ht="36.75" customHeight="1" x14ac:dyDescent="0.25">
      <c r="A1622" s="63">
        <v>83</v>
      </c>
      <c r="B1622" s="13" t="s">
        <v>2131</v>
      </c>
      <c r="C1622" s="3" t="s">
        <v>6</v>
      </c>
      <c r="D1622" s="7"/>
      <c r="E1622" s="8"/>
      <c r="F1622" s="7" t="s">
        <v>6</v>
      </c>
      <c r="G1622" s="7" t="s">
        <v>6</v>
      </c>
      <c r="H1622" s="7"/>
      <c r="I1622" s="8"/>
    </row>
    <row r="1623" spans="1:9" ht="41.25" customHeight="1" x14ac:dyDescent="0.25">
      <c r="A1623" s="63">
        <v>84</v>
      </c>
      <c r="B1623" s="13" t="s">
        <v>2132</v>
      </c>
      <c r="C1623" s="3" t="s">
        <v>6</v>
      </c>
      <c r="D1623" s="7"/>
      <c r="E1623" s="8"/>
      <c r="F1623" s="7" t="s">
        <v>6</v>
      </c>
      <c r="G1623" s="7" t="s">
        <v>6</v>
      </c>
      <c r="H1623" s="7"/>
      <c r="I1623" s="8"/>
    </row>
    <row r="1624" spans="1:9" ht="41.25" customHeight="1" x14ac:dyDescent="0.25">
      <c r="A1624" s="63">
        <v>85</v>
      </c>
      <c r="B1624" s="13" t="s">
        <v>2133</v>
      </c>
      <c r="C1624" s="3" t="s">
        <v>6</v>
      </c>
      <c r="D1624" s="7"/>
      <c r="E1624" s="8"/>
      <c r="F1624" s="7" t="s">
        <v>6</v>
      </c>
      <c r="G1624" s="7" t="s">
        <v>6</v>
      </c>
      <c r="H1624" s="7"/>
      <c r="I1624" s="8"/>
    </row>
    <row r="1625" spans="1:9" ht="34.5" customHeight="1" x14ac:dyDescent="0.25">
      <c r="A1625" s="63">
        <v>86</v>
      </c>
      <c r="B1625" s="13" t="s">
        <v>2134</v>
      </c>
      <c r="C1625" s="3" t="s">
        <v>6</v>
      </c>
      <c r="D1625" s="7"/>
      <c r="E1625" s="8"/>
      <c r="F1625" s="7" t="s">
        <v>6</v>
      </c>
      <c r="G1625" s="7" t="s">
        <v>6</v>
      </c>
      <c r="H1625" s="7"/>
      <c r="I1625" s="8"/>
    </row>
    <row r="1626" spans="1:9" ht="42.75" customHeight="1" x14ac:dyDescent="0.25">
      <c r="A1626" s="63">
        <v>87</v>
      </c>
      <c r="B1626" s="13" t="s">
        <v>2135</v>
      </c>
      <c r="C1626" s="3" t="s">
        <v>6</v>
      </c>
      <c r="D1626" s="7"/>
      <c r="E1626" s="8"/>
      <c r="F1626" s="7" t="s">
        <v>6</v>
      </c>
      <c r="G1626" s="7" t="s">
        <v>6</v>
      </c>
      <c r="H1626" s="7"/>
      <c r="I1626" s="8"/>
    </row>
    <row r="1627" spans="1:9" ht="39" customHeight="1" x14ac:dyDescent="0.25">
      <c r="A1627" s="63">
        <v>88</v>
      </c>
      <c r="B1627" s="13" t="s">
        <v>2136</v>
      </c>
      <c r="C1627" s="3" t="s">
        <v>6</v>
      </c>
      <c r="D1627" s="7"/>
      <c r="E1627" s="8"/>
      <c r="F1627" s="7" t="s">
        <v>6</v>
      </c>
      <c r="G1627" s="7" t="s">
        <v>6</v>
      </c>
      <c r="H1627" s="7"/>
      <c r="I1627" s="8"/>
    </row>
    <row r="1628" spans="1:9" ht="38.25" customHeight="1" x14ac:dyDescent="0.25">
      <c r="A1628" s="63">
        <v>89</v>
      </c>
      <c r="B1628" s="13" t="s">
        <v>2137</v>
      </c>
      <c r="C1628" s="3" t="s">
        <v>6</v>
      </c>
      <c r="D1628" s="7"/>
      <c r="E1628" s="8"/>
      <c r="F1628" s="7" t="s">
        <v>6</v>
      </c>
      <c r="G1628" s="7" t="s">
        <v>6</v>
      </c>
      <c r="H1628" s="7"/>
      <c r="I1628" s="8"/>
    </row>
    <row r="1629" spans="1:9" ht="42.75" customHeight="1" x14ac:dyDescent="0.25">
      <c r="A1629" s="63">
        <v>90</v>
      </c>
      <c r="B1629" s="13" t="s">
        <v>2138</v>
      </c>
      <c r="C1629" s="3" t="s">
        <v>6</v>
      </c>
      <c r="D1629" s="7"/>
      <c r="E1629" s="8"/>
      <c r="F1629" s="7" t="s">
        <v>6</v>
      </c>
      <c r="G1629" s="7" t="s">
        <v>6</v>
      </c>
      <c r="H1629" s="7"/>
      <c r="I1629" s="8"/>
    </row>
    <row r="1630" spans="1:9" ht="38.25" customHeight="1" x14ac:dyDescent="0.25">
      <c r="A1630" s="63">
        <v>91</v>
      </c>
      <c r="B1630" s="13" t="s">
        <v>2139</v>
      </c>
      <c r="C1630" s="3" t="s">
        <v>6</v>
      </c>
      <c r="D1630" s="7"/>
      <c r="E1630" s="8"/>
      <c r="F1630" s="7" t="s">
        <v>6</v>
      </c>
      <c r="G1630" s="7" t="s">
        <v>6</v>
      </c>
      <c r="H1630" s="7"/>
      <c r="I1630" s="8"/>
    </row>
    <row r="1631" spans="1:9" ht="37.5" customHeight="1" x14ac:dyDescent="0.25">
      <c r="A1631" s="63">
        <v>92</v>
      </c>
      <c r="B1631" s="13" t="s">
        <v>2140</v>
      </c>
      <c r="C1631" s="3" t="s">
        <v>6</v>
      </c>
      <c r="D1631" s="7"/>
      <c r="E1631" s="8"/>
      <c r="F1631" s="7" t="s">
        <v>6</v>
      </c>
      <c r="G1631" s="7" t="s">
        <v>6</v>
      </c>
      <c r="H1631" s="7"/>
      <c r="I1631" s="8"/>
    </row>
    <row r="1632" spans="1:9" ht="38.25" customHeight="1" x14ac:dyDescent="0.25">
      <c r="A1632" s="63">
        <v>93</v>
      </c>
      <c r="B1632" s="13" t="s">
        <v>2141</v>
      </c>
      <c r="C1632" s="3" t="s">
        <v>6</v>
      </c>
      <c r="D1632" s="7"/>
      <c r="E1632" s="8"/>
      <c r="F1632" s="7" t="s">
        <v>6</v>
      </c>
      <c r="G1632" s="7" t="s">
        <v>6</v>
      </c>
      <c r="H1632" s="7"/>
      <c r="I1632" s="8"/>
    </row>
    <row r="1633" spans="1:9" ht="37.5" customHeight="1" x14ac:dyDescent="0.25">
      <c r="A1633" s="63">
        <v>94</v>
      </c>
      <c r="B1633" s="13" t="s">
        <v>2142</v>
      </c>
      <c r="C1633" s="3" t="s">
        <v>6</v>
      </c>
      <c r="D1633" s="7"/>
      <c r="E1633" s="8"/>
      <c r="F1633" s="7" t="s">
        <v>6</v>
      </c>
      <c r="G1633" s="7" t="s">
        <v>6</v>
      </c>
      <c r="H1633" s="7"/>
      <c r="I1633" s="8"/>
    </row>
    <row r="1634" spans="1:9" ht="36.75" customHeight="1" x14ac:dyDescent="0.25">
      <c r="A1634" s="63">
        <v>95</v>
      </c>
      <c r="B1634" s="13" t="s">
        <v>2143</v>
      </c>
      <c r="C1634" s="3" t="s">
        <v>6</v>
      </c>
      <c r="D1634" s="7"/>
      <c r="E1634" s="8"/>
      <c r="F1634" s="7" t="s">
        <v>6</v>
      </c>
      <c r="G1634" s="7" t="s">
        <v>6</v>
      </c>
      <c r="H1634" s="7"/>
      <c r="I1634" s="8"/>
    </row>
    <row r="1635" spans="1:9" ht="39" customHeight="1" x14ac:dyDescent="0.25">
      <c r="A1635" s="63">
        <v>96</v>
      </c>
      <c r="B1635" s="13" t="s">
        <v>2144</v>
      </c>
      <c r="C1635" s="3" t="s">
        <v>6</v>
      </c>
      <c r="D1635" s="7"/>
      <c r="E1635" s="8"/>
      <c r="F1635" s="7" t="s">
        <v>6</v>
      </c>
      <c r="G1635" s="7" t="s">
        <v>6</v>
      </c>
      <c r="H1635" s="7"/>
      <c r="I1635" s="8"/>
    </row>
    <row r="1636" spans="1:9" ht="35.25" customHeight="1" x14ac:dyDescent="0.25">
      <c r="A1636" s="63">
        <v>97</v>
      </c>
      <c r="B1636" s="13" t="s">
        <v>2145</v>
      </c>
      <c r="C1636" s="3" t="s">
        <v>6</v>
      </c>
      <c r="D1636" s="7"/>
      <c r="E1636" s="8"/>
      <c r="F1636" s="7" t="s">
        <v>6</v>
      </c>
      <c r="G1636" s="7" t="s">
        <v>6</v>
      </c>
      <c r="H1636" s="7"/>
      <c r="I1636" s="8"/>
    </row>
    <row r="1637" spans="1:9" ht="39.75" customHeight="1" x14ac:dyDescent="0.25">
      <c r="A1637" s="63">
        <v>98</v>
      </c>
      <c r="B1637" s="13" t="s">
        <v>2146</v>
      </c>
      <c r="C1637" s="3" t="s">
        <v>6</v>
      </c>
      <c r="D1637" s="7"/>
      <c r="E1637" s="8"/>
      <c r="F1637" s="7" t="s">
        <v>6</v>
      </c>
      <c r="G1637" s="7" t="s">
        <v>6</v>
      </c>
      <c r="H1637" s="7"/>
      <c r="I1637" s="8"/>
    </row>
    <row r="1638" spans="1:9" ht="37.5" customHeight="1" x14ac:dyDescent="0.25">
      <c r="A1638" s="63">
        <v>99</v>
      </c>
      <c r="B1638" s="13" t="s">
        <v>2147</v>
      </c>
      <c r="C1638" s="3" t="s">
        <v>6</v>
      </c>
      <c r="D1638" s="7"/>
      <c r="E1638" s="8"/>
      <c r="F1638" s="7" t="s">
        <v>6</v>
      </c>
      <c r="G1638" s="7" t="s">
        <v>6</v>
      </c>
      <c r="H1638" s="7"/>
      <c r="I1638" s="8"/>
    </row>
    <row r="1639" spans="1:9" ht="38.25" customHeight="1" x14ac:dyDescent="0.25">
      <c r="A1639" s="63">
        <v>100</v>
      </c>
      <c r="B1639" s="13" t="s">
        <v>2148</v>
      </c>
      <c r="C1639" s="3" t="s">
        <v>6</v>
      </c>
      <c r="D1639" s="7"/>
      <c r="E1639" s="8"/>
      <c r="F1639" s="7" t="s">
        <v>6</v>
      </c>
      <c r="G1639" s="7" t="s">
        <v>6</v>
      </c>
      <c r="H1639" s="7"/>
      <c r="I1639" s="8"/>
    </row>
    <row r="1640" spans="1:9" ht="37.5" customHeight="1" x14ac:dyDescent="0.25">
      <c r="A1640" s="63">
        <v>101</v>
      </c>
      <c r="B1640" s="13" t="s">
        <v>2149</v>
      </c>
      <c r="C1640" s="3" t="s">
        <v>6</v>
      </c>
      <c r="D1640" s="7"/>
      <c r="E1640" s="8"/>
      <c r="F1640" s="7" t="s">
        <v>6</v>
      </c>
      <c r="G1640" s="7" t="s">
        <v>6</v>
      </c>
      <c r="H1640" s="7"/>
      <c r="I1640" s="8"/>
    </row>
    <row r="1641" spans="1:9" ht="37.5" customHeight="1" x14ac:dyDescent="0.25">
      <c r="A1641" s="63">
        <v>102</v>
      </c>
      <c r="B1641" s="13" t="s">
        <v>2150</v>
      </c>
      <c r="C1641" s="3" t="s">
        <v>6</v>
      </c>
      <c r="D1641" s="7"/>
      <c r="E1641" s="8"/>
      <c r="F1641" s="7" t="s">
        <v>6</v>
      </c>
      <c r="G1641" s="7" t="s">
        <v>6</v>
      </c>
      <c r="H1641" s="7"/>
      <c r="I1641" s="8"/>
    </row>
    <row r="1642" spans="1:9" ht="36" customHeight="1" x14ac:dyDescent="0.25">
      <c r="A1642" s="63">
        <v>103</v>
      </c>
      <c r="B1642" s="13" t="s">
        <v>2151</v>
      </c>
      <c r="C1642" s="3" t="s">
        <v>6</v>
      </c>
      <c r="D1642" s="7"/>
      <c r="E1642" s="8"/>
      <c r="F1642" s="7" t="s">
        <v>6</v>
      </c>
      <c r="G1642" s="7" t="s">
        <v>6</v>
      </c>
      <c r="H1642" s="7"/>
      <c r="I1642" s="8"/>
    </row>
    <row r="1643" spans="1:9" ht="25.5" customHeight="1" x14ac:dyDescent="0.25">
      <c r="A1643" s="142"/>
      <c r="B1643" s="22" t="s">
        <v>1219</v>
      </c>
      <c r="C1643" s="6">
        <f>COUNTA(C1644:C1663)</f>
        <v>20</v>
      </c>
      <c r="D1643" s="6">
        <f t="shared" ref="D1643:H1643" si="292">COUNTA(D1644:D1663)</f>
        <v>0</v>
      </c>
      <c r="E1643" s="6"/>
      <c r="F1643" s="6">
        <f t="shared" si="292"/>
        <v>13</v>
      </c>
      <c r="G1643" s="6">
        <f t="shared" si="292"/>
        <v>20</v>
      </c>
      <c r="H1643" s="6">
        <f t="shared" si="292"/>
        <v>0</v>
      </c>
      <c r="I1643" s="6"/>
    </row>
    <row r="1644" spans="1:9" ht="24.75" customHeight="1" x14ac:dyDescent="0.25">
      <c r="A1644" s="143">
        <v>104</v>
      </c>
      <c r="B1644" s="5" t="s">
        <v>2152</v>
      </c>
      <c r="C1644" s="3" t="s">
        <v>6</v>
      </c>
      <c r="D1644" s="3"/>
      <c r="E1644" s="8"/>
      <c r="F1644" s="7"/>
      <c r="G1644" s="7" t="s">
        <v>6</v>
      </c>
      <c r="H1644" s="7"/>
      <c r="I1644" s="8"/>
    </row>
    <row r="1645" spans="1:9" ht="24.75" customHeight="1" x14ac:dyDescent="0.25">
      <c r="A1645" s="143">
        <v>105</v>
      </c>
      <c r="B1645" s="5" t="s">
        <v>2153</v>
      </c>
      <c r="C1645" s="3" t="s">
        <v>6</v>
      </c>
      <c r="D1645" s="3"/>
      <c r="E1645" s="8"/>
      <c r="F1645" s="7" t="s">
        <v>6</v>
      </c>
      <c r="G1645" s="7" t="s">
        <v>6</v>
      </c>
      <c r="H1645" s="7"/>
      <c r="I1645" s="8"/>
    </row>
    <row r="1646" spans="1:9" ht="27" customHeight="1" x14ac:dyDescent="0.25">
      <c r="A1646" s="143">
        <v>106</v>
      </c>
      <c r="B1646" s="13" t="s">
        <v>2154</v>
      </c>
      <c r="C1646" s="3" t="s">
        <v>6</v>
      </c>
      <c r="D1646" s="3"/>
      <c r="E1646" s="8"/>
      <c r="F1646" s="7" t="s">
        <v>6</v>
      </c>
      <c r="G1646" s="7" t="s">
        <v>6</v>
      </c>
      <c r="H1646" s="7"/>
      <c r="I1646" s="8"/>
    </row>
    <row r="1647" spans="1:9" ht="29.25" customHeight="1" x14ac:dyDescent="0.25">
      <c r="A1647" s="143">
        <v>107</v>
      </c>
      <c r="B1647" s="13" t="s">
        <v>2155</v>
      </c>
      <c r="C1647" s="3" t="s">
        <v>6</v>
      </c>
      <c r="D1647" s="3"/>
      <c r="E1647" s="8"/>
      <c r="F1647" s="7" t="s">
        <v>6</v>
      </c>
      <c r="G1647" s="7" t="s">
        <v>6</v>
      </c>
      <c r="H1647" s="7"/>
      <c r="I1647" s="8"/>
    </row>
    <row r="1648" spans="1:9" ht="50.25" customHeight="1" x14ac:dyDescent="0.25">
      <c r="A1648" s="143">
        <v>108</v>
      </c>
      <c r="B1648" s="13" t="s">
        <v>2156</v>
      </c>
      <c r="C1648" s="3" t="s">
        <v>6</v>
      </c>
      <c r="D1648" s="3"/>
      <c r="E1648" s="8"/>
      <c r="F1648" s="7"/>
      <c r="G1648" s="7" t="s">
        <v>6</v>
      </c>
      <c r="H1648" s="7"/>
      <c r="I1648" s="8"/>
    </row>
    <row r="1649" spans="1:9" ht="36.75" customHeight="1" x14ac:dyDescent="0.25">
      <c r="A1649" s="143">
        <v>109</v>
      </c>
      <c r="B1649" s="13" t="s">
        <v>2157</v>
      </c>
      <c r="C1649" s="3" t="s">
        <v>6</v>
      </c>
      <c r="D1649" s="3"/>
      <c r="E1649" s="8"/>
      <c r="F1649" s="7"/>
      <c r="G1649" s="7" t="s">
        <v>6</v>
      </c>
      <c r="H1649" s="7"/>
      <c r="I1649" s="8"/>
    </row>
    <row r="1650" spans="1:9" ht="36.75" customHeight="1" x14ac:dyDescent="0.25">
      <c r="A1650" s="143">
        <v>110</v>
      </c>
      <c r="B1650" s="13" t="s">
        <v>2158</v>
      </c>
      <c r="C1650" s="3" t="s">
        <v>6</v>
      </c>
      <c r="D1650" s="3"/>
      <c r="E1650" s="8"/>
      <c r="F1650" s="7"/>
      <c r="G1650" s="7" t="s">
        <v>6</v>
      </c>
      <c r="H1650" s="7"/>
      <c r="I1650" s="8"/>
    </row>
    <row r="1651" spans="1:9" ht="43.5" customHeight="1" x14ac:dyDescent="0.25">
      <c r="A1651" s="143">
        <v>111</v>
      </c>
      <c r="B1651" s="13" t="s">
        <v>2159</v>
      </c>
      <c r="C1651" s="3" t="s">
        <v>6</v>
      </c>
      <c r="D1651" s="3"/>
      <c r="E1651" s="8"/>
      <c r="F1651" s="7"/>
      <c r="G1651" s="7" t="s">
        <v>6</v>
      </c>
      <c r="H1651" s="7"/>
      <c r="I1651" s="8"/>
    </row>
    <row r="1652" spans="1:9" ht="25.5" customHeight="1" x14ac:dyDescent="0.25">
      <c r="A1652" s="143">
        <v>112</v>
      </c>
      <c r="B1652" s="5" t="s">
        <v>2160</v>
      </c>
      <c r="C1652" s="3" t="s">
        <v>6</v>
      </c>
      <c r="D1652" s="3"/>
      <c r="E1652" s="8"/>
      <c r="F1652" s="7" t="s">
        <v>6</v>
      </c>
      <c r="G1652" s="7" t="s">
        <v>6</v>
      </c>
      <c r="H1652" s="7"/>
      <c r="I1652" s="8"/>
    </row>
    <row r="1653" spans="1:9" ht="43.5" customHeight="1" x14ac:dyDescent="0.25">
      <c r="A1653" s="143">
        <v>113</v>
      </c>
      <c r="B1653" s="13" t="s">
        <v>2161</v>
      </c>
      <c r="C1653" s="3" t="s">
        <v>6</v>
      </c>
      <c r="D1653" s="3"/>
      <c r="E1653" s="8"/>
      <c r="F1653" s="7"/>
      <c r="G1653" s="7" t="s">
        <v>6</v>
      </c>
      <c r="H1653" s="7"/>
      <c r="I1653" s="8"/>
    </row>
    <row r="1654" spans="1:9" ht="45.4" customHeight="1" x14ac:dyDescent="0.25">
      <c r="A1654" s="143">
        <v>114</v>
      </c>
      <c r="B1654" s="13" t="s">
        <v>2162</v>
      </c>
      <c r="C1654" s="3" t="s">
        <v>6</v>
      </c>
      <c r="D1654" s="3"/>
      <c r="E1654" s="144"/>
      <c r="F1654" s="7" t="s">
        <v>6</v>
      </c>
      <c r="G1654" s="7" t="s">
        <v>6</v>
      </c>
      <c r="H1654" s="7"/>
      <c r="I1654" s="8"/>
    </row>
    <row r="1655" spans="1:9" ht="69" customHeight="1" x14ac:dyDescent="0.25">
      <c r="A1655" s="143">
        <v>115</v>
      </c>
      <c r="B1655" s="5" t="s">
        <v>2163</v>
      </c>
      <c r="C1655" s="3" t="s">
        <v>6</v>
      </c>
      <c r="D1655" s="3"/>
      <c r="E1655" s="8"/>
      <c r="F1655" s="7" t="s">
        <v>6</v>
      </c>
      <c r="G1655" s="7" t="s">
        <v>6</v>
      </c>
      <c r="H1655" s="7"/>
      <c r="I1655" s="8"/>
    </row>
    <row r="1656" spans="1:9" ht="71.25" customHeight="1" x14ac:dyDescent="0.25">
      <c r="A1656" s="143">
        <v>116</v>
      </c>
      <c r="B1656" s="13" t="s">
        <v>2164</v>
      </c>
      <c r="C1656" s="3" t="s">
        <v>6</v>
      </c>
      <c r="D1656" s="3"/>
      <c r="E1656" s="8"/>
      <c r="F1656" s="7" t="s">
        <v>6</v>
      </c>
      <c r="G1656" s="7" t="s">
        <v>6</v>
      </c>
      <c r="H1656" s="7"/>
      <c r="I1656" s="8"/>
    </row>
    <row r="1657" spans="1:9" ht="51.75" customHeight="1" x14ac:dyDescent="0.25">
      <c r="A1657" s="143">
        <v>117</v>
      </c>
      <c r="B1657" s="13" t="s">
        <v>2165</v>
      </c>
      <c r="C1657" s="3" t="s">
        <v>6</v>
      </c>
      <c r="D1657" s="3"/>
      <c r="E1657" s="8"/>
      <c r="F1657" s="7" t="s">
        <v>6</v>
      </c>
      <c r="G1657" s="7" t="s">
        <v>6</v>
      </c>
      <c r="H1657" s="7"/>
      <c r="I1657" s="8"/>
    </row>
    <row r="1658" spans="1:9" ht="43.5" customHeight="1" x14ac:dyDescent="0.25">
      <c r="A1658" s="143">
        <v>118</v>
      </c>
      <c r="B1658" s="13" t="s">
        <v>2166</v>
      </c>
      <c r="C1658" s="3" t="s">
        <v>6</v>
      </c>
      <c r="D1658" s="3"/>
      <c r="E1658" s="6"/>
      <c r="F1658" s="7" t="s">
        <v>6</v>
      </c>
      <c r="G1658" s="7" t="s">
        <v>6</v>
      </c>
      <c r="H1658" s="7"/>
      <c r="I1658" s="8"/>
    </row>
    <row r="1659" spans="1:9" ht="33" customHeight="1" x14ac:dyDescent="0.25">
      <c r="A1659" s="143">
        <v>119</v>
      </c>
      <c r="B1659" s="5" t="s">
        <v>2167</v>
      </c>
      <c r="C1659" s="3" t="s">
        <v>6</v>
      </c>
      <c r="D1659" s="3"/>
      <c r="E1659" s="8"/>
      <c r="F1659" s="7" t="s">
        <v>6</v>
      </c>
      <c r="G1659" s="7" t="s">
        <v>6</v>
      </c>
      <c r="H1659" s="7"/>
      <c r="I1659" s="8"/>
    </row>
    <row r="1660" spans="1:9" ht="33" customHeight="1" x14ac:dyDescent="0.25">
      <c r="A1660" s="143">
        <v>120</v>
      </c>
      <c r="B1660" s="5" t="s">
        <v>2168</v>
      </c>
      <c r="C1660" s="3" t="s">
        <v>6</v>
      </c>
      <c r="D1660" s="3"/>
      <c r="E1660" s="8"/>
      <c r="F1660" s="7" t="s">
        <v>6</v>
      </c>
      <c r="G1660" s="7" t="s">
        <v>6</v>
      </c>
      <c r="H1660" s="7"/>
      <c r="I1660" s="8"/>
    </row>
    <row r="1661" spans="1:9" ht="33" customHeight="1" x14ac:dyDescent="0.25">
      <c r="A1661" s="143">
        <v>121</v>
      </c>
      <c r="B1661" s="5" t="s">
        <v>2169</v>
      </c>
      <c r="C1661" s="3" t="s">
        <v>6</v>
      </c>
      <c r="D1661" s="3"/>
      <c r="E1661" s="8"/>
      <c r="F1661" s="7" t="s">
        <v>6</v>
      </c>
      <c r="G1661" s="7" t="s">
        <v>6</v>
      </c>
      <c r="H1661" s="7"/>
      <c r="I1661" s="8"/>
    </row>
    <row r="1662" spans="1:9" ht="33" customHeight="1" x14ac:dyDescent="0.25">
      <c r="A1662" s="143">
        <v>122</v>
      </c>
      <c r="B1662" s="5" t="s">
        <v>2170</v>
      </c>
      <c r="C1662" s="3" t="s">
        <v>6</v>
      </c>
      <c r="D1662" s="3"/>
      <c r="E1662" s="8"/>
      <c r="F1662" s="7" t="s">
        <v>6</v>
      </c>
      <c r="G1662" s="7" t="s">
        <v>6</v>
      </c>
      <c r="H1662" s="7"/>
      <c r="I1662" s="8"/>
    </row>
    <row r="1663" spans="1:9" ht="33" customHeight="1" x14ac:dyDescent="0.25">
      <c r="A1663" s="143">
        <v>123</v>
      </c>
      <c r="B1663" s="13" t="s">
        <v>2171</v>
      </c>
      <c r="C1663" s="3" t="s">
        <v>6</v>
      </c>
      <c r="D1663" s="3"/>
      <c r="E1663" s="8"/>
      <c r="F1663" s="7"/>
      <c r="G1663" s="7" t="s">
        <v>6</v>
      </c>
      <c r="H1663" s="7"/>
      <c r="I1663" s="8"/>
    </row>
    <row r="1664" spans="1:9" ht="30" customHeight="1" x14ac:dyDescent="0.25">
      <c r="A1664" s="4"/>
      <c r="B1664" s="22" t="s">
        <v>1221</v>
      </c>
      <c r="C1664" s="4">
        <f>COUNTA(C1665:C1673)</f>
        <v>9</v>
      </c>
      <c r="D1664" s="4">
        <f t="shared" ref="D1664:H1664" si="293">COUNTA(D1665:D1673)</f>
        <v>0</v>
      </c>
      <c r="E1664" s="4"/>
      <c r="F1664" s="4">
        <f t="shared" si="293"/>
        <v>6</v>
      </c>
      <c r="G1664" s="4">
        <f t="shared" si="293"/>
        <v>9</v>
      </c>
      <c r="H1664" s="4">
        <f t="shared" si="293"/>
        <v>0</v>
      </c>
      <c r="I1664" s="4"/>
    </row>
    <row r="1665" spans="1:9" ht="38.25" customHeight="1" x14ac:dyDescent="0.25">
      <c r="A1665" s="143">
        <v>124</v>
      </c>
      <c r="B1665" s="13" t="s">
        <v>2172</v>
      </c>
      <c r="C1665" s="3" t="s">
        <v>6</v>
      </c>
      <c r="D1665" s="7"/>
      <c r="E1665" s="8"/>
      <c r="F1665" s="7" t="s">
        <v>6</v>
      </c>
      <c r="G1665" s="7" t="s">
        <v>6</v>
      </c>
      <c r="H1665" s="7"/>
      <c r="I1665" s="8"/>
    </row>
    <row r="1666" spans="1:9" ht="38.25" customHeight="1" x14ac:dyDescent="0.25">
      <c r="A1666" s="143">
        <v>125</v>
      </c>
      <c r="B1666" s="13" t="s">
        <v>2173</v>
      </c>
      <c r="C1666" s="3" t="s">
        <v>6</v>
      </c>
      <c r="D1666" s="7"/>
      <c r="E1666" s="8"/>
      <c r="F1666" s="7" t="s">
        <v>6</v>
      </c>
      <c r="G1666" s="7" t="s">
        <v>6</v>
      </c>
      <c r="H1666" s="7"/>
      <c r="I1666" s="8"/>
    </row>
    <row r="1667" spans="1:9" ht="38.25" customHeight="1" x14ac:dyDescent="0.25">
      <c r="A1667" s="143">
        <v>126</v>
      </c>
      <c r="B1667" s="13" t="s">
        <v>2174</v>
      </c>
      <c r="C1667" s="3" t="s">
        <v>6</v>
      </c>
      <c r="D1667" s="7"/>
      <c r="E1667" s="8"/>
      <c r="F1667" s="7" t="s">
        <v>6</v>
      </c>
      <c r="G1667" s="7" t="s">
        <v>6</v>
      </c>
      <c r="H1667" s="7"/>
      <c r="I1667" s="8"/>
    </row>
    <row r="1668" spans="1:9" ht="38.25" customHeight="1" x14ac:dyDescent="0.25">
      <c r="A1668" s="143">
        <v>127</v>
      </c>
      <c r="B1668" s="13" t="s">
        <v>2175</v>
      </c>
      <c r="C1668" s="3" t="s">
        <v>6</v>
      </c>
      <c r="D1668" s="7"/>
      <c r="E1668" s="8"/>
      <c r="F1668" s="7" t="s">
        <v>6</v>
      </c>
      <c r="G1668" s="7" t="s">
        <v>6</v>
      </c>
      <c r="H1668" s="7"/>
      <c r="I1668" s="8"/>
    </row>
    <row r="1669" spans="1:9" ht="38.25" customHeight="1" x14ac:dyDescent="0.25">
      <c r="A1669" s="143">
        <v>128</v>
      </c>
      <c r="B1669" s="13" t="s">
        <v>2176</v>
      </c>
      <c r="C1669" s="3" t="s">
        <v>6</v>
      </c>
      <c r="D1669" s="7"/>
      <c r="E1669" s="8"/>
      <c r="F1669" s="7" t="s">
        <v>6</v>
      </c>
      <c r="G1669" s="7" t="s">
        <v>6</v>
      </c>
      <c r="H1669" s="7"/>
      <c r="I1669" s="8"/>
    </row>
    <row r="1670" spans="1:9" ht="49.5" customHeight="1" x14ac:dyDescent="0.25">
      <c r="A1670" s="143">
        <v>129</v>
      </c>
      <c r="B1670" s="13" t="s">
        <v>2177</v>
      </c>
      <c r="C1670" s="3" t="s">
        <v>6</v>
      </c>
      <c r="D1670" s="7"/>
      <c r="E1670" s="8"/>
      <c r="F1670" s="7" t="s">
        <v>6</v>
      </c>
      <c r="G1670" s="7" t="s">
        <v>6</v>
      </c>
      <c r="H1670" s="7"/>
      <c r="I1670" s="8"/>
    </row>
    <row r="1671" spans="1:9" ht="52.5" customHeight="1" x14ac:dyDescent="0.25">
      <c r="A1671" s="143">
        <v>130</v>
      </c>
      <c r="B1671" s="13" t="s">
        <v>2178</v>
      </c>
      <c r="C1671" s="3" t="s">
        <v>6</v>
      </c>
      <c r="D1671" s="7"/>
      <c r="E1671" s="8"/>
      <c r="F1671" s="7"/>
      <c r="G1671" s="7" t="s">
        <v>6</v>
      </c>
      <c r="H1671" s="7"/>
      <c r="I1671" s="187" t="s">
        <v>1785</v>
      </c>
    </row>
    <row r="1672" spans="1:9" ht="52.5" customHeight="1" x14ac:dyDescent="0.25">
      <c r="A1672" s="143">
        <v>131</v>
      </c>
      <c r="B1672" s="13" t="s">
        <v>2179</v>
      </c>
      <c r="C1672" s="3" t="s">
        <v>6</v>
      </c>
      <c r="D1672" s="7"/>
      <c r="E1672" s="8"/>
      <c r="F1672" s="7"/>
      <c r="G1672" s="7" t="s">
        <v>6</v>
      </c>
      <c r="H1672" s="7"/>
      <c r="I1672" s="188"/>
    </row>
    <row r="1673" spans="1:9" ht="52.5" customHeight="1" x14ac:dyDescent="0.25">
      <c r="A1673" s="143">
        <v>132</v>
      </c>
      <c r="B1673" s="5" t="s">
        <v>2180</v>
      </c>
      <c r="C1673" s="7" t="s">
        <v>6</v>
      </c>
      <c r="D1673" s="7"/>
      <c r="E1673" s="8"/>
      <c r="F1673" s="7"/>
      <c r="G1673" s="7" t="s">
        <v>6</v>
      </c>
      <c r="H1673" s="7"/>
      <c r="I1673" s="189"/>
    </row>
    <row r="1674" spans="1:9" ht="41.25" customHeight="1" x14ac:dyDescent="0.25">
      <c r="A1674" s="6" t="s">
        <v>1403</v>
      </c>
      <c r="B1674" s="23" t="s">
        <v>2181</v>
      </c>
      <c r="C1674" s="6">
        <f>C1675+C1682+C1686</f>
        <v>0</v>
      </c>
      <c r="D1674" s="6">
        <f t="shared" ref="D1674:H1674" si="294">D1675+D1682+D1686</f>
        <v>15</v>
      </c>
      <c r="E1674" s="6"/>
      <c r="F1674" s="6">
        <f t="shared" si="294"/>
        <v>2</v>
      </c>
      <c r="G1674" s="6">
        <f t="shared" si="294"/>
        <v>13</v>
      </c>
      <c r="H1674" s="6">
        <f t="shared" si="294"/>
        <v>0</v>
      </c>
      <c r="I1674" s="6"/>
    </row>
    <row r="1675" spans="1:9" ht="41.25" customHeight="1" x14ac:dyDescent="0.25">
      <c r="A1675" s="4"/>
      <c r="B1675" s="145" t="s">
        <v>1861</v>
      </c>
      <c r="C1675" s="107">
        <f>COUNTA(C1676:C1681)</f>
        <v>0</v>
      </c>
      <c r="D1675" s="107">
        <f t="shared" ref="D1675:H1675" si="295">COUNTA(D1676:D1681)</f>
        <v>6</v>
      </c>
      <c r="E1675" s="107"/>
      <c r="F1675" s="107">
        <f t="shared" si="295"/>
        <v>2</v>
      </c>
      <c r="G1675" s="107">
        <f t="shared" si="295"/>
        <v>4</v>
      </c>
      <c r="H1675" s="107">
        <f t="shared" si="295"/>
        <v>0</v>
      </c>
      <c r="I1675" s="107"/>
    </row>
    <row r="1676" spans="1:9" ht="54.75" customHeight="1" x14ac:dyDescent="0.25">
      <c r="A1676" s="3">
        <v>1</v>
      </c>
      <c r="B1676" s="5" t="s">
        <v>751</v>
      </c>
      <c r="C1676" s="146"/>
      <c r="D1676" s="7" t="s">
        <v>6</v>
      </c>
      <c r="E1676" s="3" t="s">
        <v>1859</v>
      </c>
      <c r="F1676" s="7" t="s">
        <v>6</v>
      </c>
      <c r="G1676" s="7" t="s">
        <v>6</v>
      </c>
      <c r="H1676" s="7"/>
      <c r="I1676" s="8"/>
    </row>
    <row r="1677" spans="1:9" ht="51" customHeight="1" x14ac:dyDescent="0.25">
      <c r="A1677" s="3">
        <v>2</v>
      </c>
      <c r="B1677" s="5" t="s">
        <v>752</v>
      </c>
      <c r="C1677" s="146"/>
      <c r="D1677" s="7" t="s">
        <v>6</v>
      </c>
      <c r="E1677" s="3" t="s">
        <v>1859</v>
      </c>
      <c r="F1677" s="7" t="s">
        <v>6</v>
      </c>
      <c r="G1677" s="7" t="s">
        <v>6</v>
      </c>
      <c r="H1677" s="7"/>
      <c r="I1677" s="8"/>
    </row>
    <row r="1678" spans="1:9" ht="50.25" customHeight="1" x14ac:dyDescent="0.25">
      <c r="A1678" s="3">
        <v>3</v>
      </c>
      <c r="B1678" s="5" t="s">
        <v>2182</v>
      </c>
      <c r="C1678" s="146"/>
      <c r="D1678" s="7" t="s">
        <v>6</v>
      </c>
      <c r="E1678" s="18" t="s">
        <v>1860</v>
      </c>
      <c r="F1678" s="7"/>
      <c r="G1678" s="7"/>
      <c r="H1678" s="7"/>
      <c r="I1678" s="8"/>
    </row>
    <row r="1679" spans="1:9" ht="49.5" customHeight="1" x14ac:dyDescent="0.25">
      <c r="A1679" s="3">
        <v>4</v>
      </c>
      <c r="B1679" s="5" t="s">
        <v>2183</v>
      </c>
      <c r="C1679" s="146"/>
      <c r="D1679" s="7" t="s">
        <v>6</v>
      </c>
      <c r="E1679" s="18" t="s">
        <v>1860</v>
      </c>
      <c r="F1679" s="7"/>
      <c r="G1679" s="7"/>
      <c r="H1679" s="7"/>
      <c r="I1679" s="8"/>
    </row>
    <row r="1680" spans="1:9" ht="62.25" customHeight="1" x14ac:dyDescent="0.25">
      <c r="A1680" s="3">
        <v>5</v>
      </c>
      <c r="B1680" s="5" t="s">
        <v>2184</v>
      </c>
      <c r="C1680" s="146"/>
      <c r="D1680" s="7" t="s">
        <v>6</v>
      </c>
      <c r="E1680" s="144" t="s">
        <v>747</v>
      </c>
      <c r="F1680" s="7"/>
      <c r="G1680" s="7" t="s">
        <v>6</v>
      </c>
      <c r="H1680" s="7"/>
      <c r="I1680" s="8"/>
    </row>
    <row r="1681" spans="1:9" ht="62.25" customHeight="1" x14ac:dyDescent="0.25">
      <c r="A1681" s="3">
        <v>6</v>
      </c>
      <c r="B1681" s="78" t="s">
        <v>2185</v>
      </c>
      <c r="C1681" s="146"/>
      <c r="D1681" s="7" t="s">
        <v>6</v>
      </c>
      <c r="E1681" s="144" t="s">
        <v>747</v>
      </c>
      <c r="F1681" s="7"/>
      <c r="G1681" s="7" t="s">
        <v>6</v>
      </c>
      <c r="H1681" s="7"/>
      <c r="I1681" s="8"/>
    </row>
    <row r="1682" spans="1:9" ht="27" customHeight="1" x14ac:dyDescent="0.25">
      <c r="A1682" s="4"/>
      <c r="B1682" s="1" t="s">
        <v>753</v>
      </c>
      <c r="C1682" s="147">
        <f>COUNTA(C1683:C1685)</f>
        <v>0</v>
      </c>
      <c r="D1682" s="147">
        <f t="shared" ref="D1682:H1682" si="296">COUNTA(D1683:D1685)</f>
        <v>3</v>
      </c>
      <c r="E1682" s="147"/>
      <c r="F1682" s="147">
        <f t="shared" si="296"/>
        <v>0</v>
      </c>
      <c r="G1682" s="147">
        <f t="shared" si="296"/>
        <v>3</v>
      </c>
      <c r="H1682" s="147">
        <f t="shared" si="296"/>
        <v>0</v>
      </c>
      <c r="I1682" s="147"/>
    </row>
    <row r="1683" spans="1:9" ht="70.5" customHeight="1" x14ac:dyDescent="0.25">
      <c r="A1683" s="3">
        <v>7</v>
      </c>
      <c r="B1683" s="5" t="s">
        <v>2186</v>
      </c>
      <c r="C1683" s="7"/>
      <c r="D1683" s="7" t="s">
        <v>6</v>
      </c>
      <c r="E1683" s="18" t="s">
        <v>1860</v>
      </c>
      <c r="F1683" s="7"/>
      <c r="G1683" s="7" t="s">
        <v>6</v>
      </c>
      <c r="H1683" s="7"/>
      <c r="I1683" s="8"/>
    </row>
    <row r="1684" spans="1:9" ht="77.25" customHeight="1" x14ac:dyDescent="0.25">
      <c r="A1684" s="3">
        <v>8</v>
      </c>
      <c r="B1684" s="5" t="s">
        <v>2187</v>
      </c>
      <c r="C1684" s="7"/>
      <c r="D1684" s="7" t="s">
        <v>6</v>
      </c>
      <c r="E1684" s="18" t="s">
        <v>1860</v>
      </c>
      <c r="F1684" s="7"/>
      <c r="G1684" s="7" t="s">
        <v>6</v>
      </c>
      <c r="H1684" s="7"/>
      <c r="I1684" s="8"/>
    </row>
    <row r="1685" spans="1:9" ht="68.25" customHeight="1" x14ac:dyDescent="0.25">
      <c r="A1685" s="3">
        <v>9</v>
      </c>
      <c r="B1685" s="5" t="s">
        <v>2188</v>
      </c>
      <c r="C1685" s="7"/>
      <c r="D1685" s="7" t="s">
        <v>6</v>
      </c>
      <c r="E1685" s="18" t="s">
        <v>1860</v>
      </c>
      <c r="F1685" s="7"/>
      <c r="G1685" s="7" t="s">
        <v>6</v>
      </c>
      <c r="H1685" s="7"/>
      <c r="I1685" s="8"/>
    </row>
    <row r="1686" spans="1:9" ht="27" customHeight="1" x14ac:dyDescent="0.25">
      <c r="A1686" s="4"/>
      <c r="B1686" s="1" t="s">
        <v>754</v>
      </c>
      <c r="C1686" s="6">
        <f>COUNTA(C1687:C1692)</f>
        <v>0</v>
      </c>
      <c r="D1686" s="6">
        <f t="shared" ref="D1686:H1686" si="297">COUNTA(D1687:D1692)</f>
        <v>6</v>
      </c>
      <c r="E1686" s="6"/>
      <c r="F1686" s="6">
        <f t="shared" si="297"/>
        <v>0</v>
      </c>
      <c r="G1686" s="6">
        <f t="shared" si="297"/>
        <v>6</v>
      </c>
      <c r="H1686" s="6">
        <f t="shared" si="297"/>
        <v>0</v>
      </c>
      <c r="I1686" s="6"/>
    </row>
    <row r="1687" spans="1:9" ht="54.75" customHeight="1" x14ac:dyDescent="0.25">
      <c r="A1687" s="3">
        <v>10</v>
      </c>
      <c r="B1687" s="5" t="s">
        <v>2189</v>
      </c>
      <c r="C1687" s="7"/>
      <c r="D1687" s="7" t="s">
        <v>6</v>
      </c>
      <c r="E1687" s="18" t="s">
        <v>1860</v>
      </c>
      <c r="F1687" s="7"/>
      <c r="G1687" s="7" t="s">
        <v>6</v>
      </c>
      <c r="H1687" s="7"/>
      <c r="I1687" s="8"/>
    </row>
    <row r="1688" spans="1:9" ht="57" customHeight="1" x14ac:dyDescent="0.25">
      <c r="A1688" s="3">
        <v>11</v>
      </c>
      <c r="B1688" s="5" t="s">
        <v>2190</v>
      </c>
      <c r="C1688" s="7"/>
      <c r="D1688" s="7" t="s">
        <v>6</v>
      </c>
      <c r="E1688" s="18" t="s">
        <v>1860</v>
      </c>
      <c r="F1688" s="7"/>
      <c r="G1688" s="7" t="s">
        <v>6</v>
      </c>
      <c r="H1688" s="7"/>
      <c r="I1688" s="8"/>
    </row>
    <row r="1689" spans="1:9" ht="51.75" customHeight="1" x14ac:dyDescent="0.25">
      <c r="A1689" s="3">
        <v>12</v>
      </c>
      <c r="B1689" s="5" t="s">
        <v>2191</v>
      </c>
      <c r="C1689" s="7"/>
      <c r="D1689" s="7" t="s">
        <v>6</v>
      </c>
      <c r="E1689" s="18" t="s">
        <v>1860</v>
      </c>
      <c r="F1689" s="7"/>
      <c r="G1689" s="7" t="s">
        <v>6</v>
      </c>
      <c r="H1689" s="7"/>
      <c r="I1689" s="8"/>
    </row>
    <row r="1690" spans="1:9" ht="58.5" customHeight="1" x14ac:dyDescent="0.25">
      <c r="A1690" s="3">
        <v>13</v>
      </c>
      <c r="B1690" s="5" t="s">
        <v>2192</v>
      </c>
      <c r="C1690" s="7"/>
      <c r="D1690" s="7" t="s">
        <v>6</v>
      </c>
      <c r="E1690" s="18" t="s">
        <v>1860</v>
      </c>
      <c r="F1690" s="7"/>
      <c r="G1690" s="7" t="s">
        <v>6</v>
      </c>
      <c r="H1690" s="7"/>
      <c r="I1690" s="8"/>
    </row>
    <row r="1691" spans="1:9" ht="51.75" customHeight="1" x14ac:dyDescent="0.25">
      <c r="A1691" s="3">
        <v>14</v>
      </c>
      <c r="B1691" s="5" t="s">
        <v>2193</v>
      </c>
      <c r="C1691" s="7"/>
      <c r="D1691" s="7" t="s">
        <v>6</v>
      </c>
      <c r="E1691" s="18" t="s">
        <v>1860</v>
      </c>
      <c r="F1691" s="7"/>
      <c r="G1691" s="7" t="s">
        <v>6</v>
      </c>
      <c r="H1691" s="7"/>
      <c r="I1691" s="8"/>
    </row>
    <row r="1692" spans="1:9" ht="54" customHeight="1" x14ac:dyDescent="0.25">
      <c r="A1692" s="3">
        <v>15</v>
      </c>
      <c r="B1692" s="5" t="s">
        <v>2194</v>
      </c>
      <c r="C1692" s="7"/>
      <c r="D1692" s="7" t="s">
        <v>6</v>
      </c>
      <c r="E1692" s="18" t="s">
        <v>1860</v>
      </c>
      <c r="F1692" s="7"/>
      <c r="G1692" s="7" t="s">
        <v>6</v>
      </c>
      <c r="H1692" s="7"/>
      <c r="I1692" s="8"/>
    </row>
    <row r="1693" spans="1:9" ht="38.25" customHeight="1" x14ac:dyDescent="0.25">
      <c r="A1693" s="4" t="s">
        <v>1404</v>
      </c>
      <c r="B1693" s="23" t="s">
        <v>2195</v>
      </c>
      <c r="C1693" s="6">
        <f>C1694+C1703</f>
        <v>0</v>
      </c>
      <c r="D1693" s="6">
        <f t="shared" ref="D1693:H1693" si="298">D1694+D1703</f>
        <v>7</v>
      </c>
      <c r="E1693" s="6"/>
      <c r="F1693" s="6">
        <f t="shared" si="298"/>
        <v>0</v>
      </c>
      <c r="G1693" s="6">
        <f t="shared" si="298"/>
        <v>7</v>
      </c>
      <c r="H1693" s="6">
        <f t="shared" si="298"/>
        <v>0</v>
      </c>
      <c r="I1693" s="6"/>
    </row>
    <row r="1694" spans="1:9" ht="25.5" customHeight="1" x14ac:dyDescent="0.25">
      <c r="A1694" s="66"/>
      <c r="B1694" s="22" t="s">
        <v>2348</v>
      </c>
      <c r="C1694" s="6">
        <f>C1695+C1699</f>
        <v>0</v>
      </c>
      <c r="D1694" s="6">
        <f t="shared" ref="D1694:H1694" si="299">D1695+D1699</f>
        <v>6</v>
      </c>
      <c r="E1694" s="6"/>
      <c r="F1694" s="6">
        <f t="shared" si="299"/>
        <v>0</v>
      </c>
      <c r="G1694" s="6">
        <f t="shared" si="299"/>
        <v>6</v>
      </c>
      <c r="H1694" s="6">
        <f t="shared" si="299"/>
        <v>0</v>
      </c>
      <c r="I1694" s="6"/>
    </row>
    <row r="1695" spans="1:9" ht="21" customHeight="1" x14ac:dyDescent="0.25">
      <c r="A1695" s="148"/>
      <c r="B1695" s="80" t="s">
        <v>756</v>
      </c>
      <c r="C1695" s="10">
        <f>COUNTA(C1696:C1698)</f>
        <v>0</v>
      </c>
      <c r="D1695" s="10">
        <f t="shared" ref="D1695:H1695" si="300">COUNTA(D1696:D1698)</f>
        <v>3</v>
      </c>
      <c r="E1695" s="10"/>
      <c r="F1695" s="10">
        <f t="shared" si="300"/>
        <v>0</v>
      </c>
      <c r="G1695" s="10">
        <f t="shared" si="300"/>
        <v>3</v>
      </c>
      <c r="H1695" s="10">
        <f t="shared" si="300"/>
        <v>0</v>
      </c>
      <c r="I1695" s="10"/>
    </row>
    <row r="1696" spans="1:9" ht="42" customHeight="1" x14ac:dyDescent="0.25">
      <c r="A1696" s="3">
        <v>1</v>
      </c>
      <c r="B1696" s="5" t="s">
        <v>2196</v>
      </c>
      <c r="C1696" s="146"/>
      <c r="D1696" s="7" t="s">
        <v>6</v>
      </c>
      <c r="E1696" s="18" t="s">
        <v>1862</v>
      </c>
      <c r="F1696" s="7"/>
      <c r="G1696" s="7" t="s">
        <v>6</v>
      </c>
      <c r="H1696" s="7"/>
      <c r="I1696" s="8"/>
    </row>
    <row r="1697" spans="1:9" ht="41.25" customHeight="1" x14ac:dyDescent="0.25">
      <c r="A1697" s="3">
        <v>2</v>
      </c>
      <c r="B1697" s="5" t="s">
        <v>2197</v>
      </c>
      <c r="C1697" s="146"/>
      <c r="D1697" s="7" t="s">
        <v>6</v>
      </c>
      <c r="E1697" s="18" t="s">
        <v>1862</v>
      </c>
      <c r="F1697" s="7"/>
      <c r="G1697" s="7" t="s">
        <v>6</v>
      </c>
      <c r="H1697" s="7"/>
      <c r="I1697" s="8"/>
    </row>
    <row r="1698" spans="1:9" ht="37.5" customHeight="1" x14ac:dyDescent="0.25">
      <c r="A1698" s="149">
        <v>3</v>
      </c>
      <c r="B1698" s="78" t="s">
        <v>2198</v>
      </c>
      <c r="C1698" s="146"/>
      <c r="D1698" s="7" t="s">
        <v>6</v>
      </c>
      <c r="E1698" s="18" t="s">
        <v>1862</v>
      </c>
      <c r="F1698" s="7"/>
      <c r="G1698" s="7" t="s">
        <v>6</v>
      </c>
      <c r="H1698" s="7"/>
      <c r="I1698" s="8"/>
    </row>
    <row r="1699" spans="1:9" ht="22.5" customHeight="1" x14ac:dyDescent="0.25">
      <c r="A1699" s="4"/>
      <c r="B1699" s="1" t="s">
        <v>748</v>
      </c>
      <c r="C1699" s="150">
        <f>COUNTA(C1700:C1702)</f>
        <v>0</v>
      </c>
      <c r="D1699" s="150">
        <f t="shared" ref="D1699:H1699" si="301">COUNTA(D1700:D1702)</f>
        <v>3</v>
      </c>
      <c r="E1699" s="150"/>
      <c r="F1699" s="150">
        <f t="shared" si="301"/>
        <v>0</v>
      </c>
      <c r="G1699" s="150">
        <f t="shared" si="301"/>
        <v>3</v>
      </c>
      <c r="H1699" s="150">
        <f t="shared" si="301"/>
        <v>0</v>
      </c>
      <c r="I1699" s="150"/>
    </row>
    <row r="1700" spans="1:9" ht="39.75" customHeight="1" x14ac:dyDescent="0.25">
      <c r="A1700" s="3">
        <v>4</v>
      </c>
      <c r="B1700" s="5" t="s">
        <v>2199</v>
      </c>
      <c r="C1700" s="146"/>
      <c r="D1700" s="7" t="s">
        <v>6</v>
      </c>
      <c r="E1700" s="18" t="s">
        <v>1862</v>
      </c>
      <c r="F1700" s="7"/>
      <c r="G1700" s="7" t="s">
        <v>6</v>
      </c>
      <c r="H1700" s="7"/>
      <c r="I1700" s="8"/>
    </row>
    <row r="1701" spans="1:9" ht="39.75" customHeight="1" x14ac:dyDescent="0.25">
      <c r="A1701" s="3">
        <v>5</v>
      </c>
      <c r="B1701" s="5" t="s">
        <v>2200</v>
      </c>
      <c r="C1701" s="146"/>
      <c r="D1701" s="7" t="s">
        <v>6</v>
      </c>
      <c r="E1701" s="18" t="s">
        <v>1862</v>
      </c>
      <c r="F1701" s="7"/>
      <c r="G1701" s="7" t="s">
        <v>6</v>
      </c>
      <c r="H1701" s="7"/>
      <c r="I1701" s="8"/>
    </row>
    <row r="1702" spans="1:9" ht="39.75" customHeight="1" x14ac:dyDescent="0.25">
      <c r="A1702" s="3">
        <v>6</v>
      </c>
      <c r="B1702" s="5" t="s">
        <v>2201</v>
      </c>
      <c r="C1702" s="146"/>
      <c r="D1702" s="7" t="s">
        <v>6</v>
      </c>
      <c r="E1702" s="18" t="s">
        <v>1862</v>
      </c>
      <c r="F1702" s="7"/>
      <c r="G1702" s="7" t="s">
        <v>6</v>
      </c>
      <c r="H1702" s="7"/>
      <c r="I1702" s="8"/>
    </row>
    <row r="1703" spans="1:9" ht="25.5" customHeight="1" x14ac:dyDescent="0.25">
      <c r="A1703" s="4"/>
      <c r="B1703" s="23" t="s">
        <v>1222</v>
      </c>
      <c r="C1703" s="147">
        <f>COUNTA(C1704)</f>
        <v>0</v>
      </c>
      <c r="D1703" s="147">
        <f t="shared" ref="D1703:H1703" si="302">COUNTA(D1704)</f>
        <v>1</v>
      </c>
      <c r="E1703" s="147"/>
      <c r="F1703" s="147">
        <f t="shared" si="302"/>
        <v>0</v>
      </c>
      <c r="G1703" s="147">
        <f t="shared" si="302"/>
        <v>1</v>
      </c>
      <c r="H1703" s="147">
        <f t="shared" si="302"/>
        <v>0</v>
      </c>
      <c r="I1703" s="147"/>
    </row>
    <row r="1704" spans="1:9" ht="42" customHeight="1" x14ac:dyDescent="0.25">
      <c r="A1704" s="3">
        <v>7</v>
      </c>
      <c r="B1704" s="5" t="s">
        <v>2202</v>
      </c>
      <c r="C1704" s="146"/>
      <c r="D1704" s="7" t="s">
        <v>6</v>
      </c>
      <c r="E1704" s="18" t="s">
        <v>1862</v>
      </c>
      <c r="F1704" s="7"/>
      <c r="G1704" s="7" t="s">
        <v>6</v>
      </c>
      <c r="H1704" s="7"/>
      <c r="I1704" s="8"/>
    </row>
    <row r="1705" spans="1:9" ht="31.9" customHeight="1" x14ac:dyDescent="0.25">
      <c r="A1705" s="47" t="s">
        <v>1355</v>
      </c>
      <c r="B1705" s="48" t="s">
        <v>1660</v>
      </c>
      <c r="C1705" s="47">
        <f>C1706+C1769+C1785</f>
        <v>67</v>
      </c>
      <c r="D1705" s="47">
        <f t="shared" ref="D1705" si="303">D1706+D1769+D1785</f>
        <v>0</v>
      </c>
      <c r="E1705" s="47"/>
      <c r="F1705" s="47">
        <f t="shared" ref="F1705:H1705" si="304">F1706+F1769+F1785</f>
        <v>36</v>
      </c>
      <c r="G1705" s="47">
        <f t="shared" si="304"/>
        <v>66</v>
      </c>
      <c r="H1705" s="47">
        <f t="shared" si="304"/>
        <v>1</v>
      </c>
      <c r="I1705" s="49"/>
    </row>
    <row r="1706" spans="1:9" ht="42" customHeight="1" x14ac:dyDescent="0.25">
      <c r="A1706" s="6" t="s">
        <v>1402</v>
      </c>
      <c r="B1706" s="16" t="s">
        <v>2203</v>
      </c>
      <c r="C1706" s="6">
        <f>C1707+C1717+C1740+C1749+C1754+C1759+C1763+C1767</f>
        <v>54</v>
      </c>
      <c r="D1706" s="6">
        <f t="shared" ref="D1706:H1706" si="305">D1707+D1717+D1740+D1749+D1754+D1759+D1763+D1767</f>
        <v>0</v>
      </c>
      <c r="E1706" s="6"/>
      <c r="F1706" s="6">
        <f t="shared" si="305"/>
        <v>26</v>
      </c>
      <c r="G1706" s="6">
        <f t="shared" si="305"/>
        <v>53</v>
      </c>
      <c r="H1706" s="6">
        <f t="shared" si="305"/>
        <v>1</v>
      </c>
      <c r="I1706" s="6"/>
    </row>
    <row r="1707" spans="1:9" ht="28.5" customHeight="1" x14ac:dyDescent="0.25">
      <c r="A1707" s="4"/>
      <c r="B1707" s="1" t="s">
        <v>1131</v>
      </c>
      <c r="C1707" s="151">
        <f>COUNTA(C1708:C1716)</f>
        <v>9</v>
      </c>
      <c r="D1707" s="151">
        <f t="shared" ref="D1707:H1707" si="306">COUNTA(D1708:D1716)</f>
        <v>0</v>
      </c>
      <c r="E1707" s="151"/>
      <c r="F1707" s="151">
        <f t="shared" si="306"/>
        <v>5</v>
      </c>
      <c r="G1707" s="151">
        <f t="shared" si="306"/>
        <v>9</v>
      </c>
      <c r="H1707" s="151">
        <f t="shared" si="306"/>
        <v>0</v>
      </c>
      <c r="I1707" s="151"/>
    </row>
    <row r="1708" spans="1:9" ht="56.25" customHeight="1" x14ac:dyDescent="0.25">
      <c r="A1708" s="3">
        <v>1</v>
      </c>
      <c r="B1708" s="26" t="s">
        <v>1132</v>
      </c>
      <c r="C1708" s="3" t="s">
        <v>6</v>
      </c>
      <c r="D1708" s="152"/>
      <c r="E1708" s="8"/>
      <c r="F1708" s="7" t="s">
        <v>6</v>
      </c>
      <c r="G1708" s="3" t="s">
        <v>1180</v>
      </c>
      <c r="H1708" s="146"/>
      <c r="I1708" s="8"/>
    </row>
    <row r="1709" spans="1:9" ht="52.5" customHeight="1" x14ac:dyDescent="0.25">
      <c r="A1709" s="3">
        <v>2</v>
      </c>
      <c r="B1709" s="26" t="s">
        <v>696</v>
      </c>
      <c r="C1709" s="3" t="s">
        <v>6</v>
      </c>
      <c r="D1709" s="152"/>
      <c r="E1709" s="8"/>
      <c r="F1709" s="7" t="s">
        <v>6</v>
      </c>
      <c r="G1709" s="3" t="s">
        <v>1181</v>
      </c>
      <c r="H1709" s="146"/>
      <c r="I1709" s="8"/>
    </row>
    <row r="1710" spans="1:9" ht="36" customHeight="1" x14ac:dyDescent="0.25">
      <c r="A1710" s="3">
        <v>3</v>
      </c>
      <c r="B1710" s="26" t="s">
        <v>1133</v>
      </c>
      <c r="C1710" s="3" t="s">
        <v>6</v>
      </c>
      <c r="D1710" s="152"/>
      <c r="E1710" s="8"/>
      <c r="F1710" s="67"/>
      <c r="G1710" s="3" t="s">
        <v>6</v>
      </c>
      <c r="H1710" s="146"/>
      <c r="I1710" s="8"/>
    </row>
    <row r="1711" spans="1:9" ht="29.25" customHeight="1" x14ac:dyDescent="0.25">
      <c r="A1711" s="3">
        <v>4</v>
      </c>
      <c r="B1711" s="26" t="s">
        <v>1134</v>
      </c>
      <c r="C1711" s="3" t="s">
        <v>6</v>
      </c>
      <c r="D1711" s="152"/>
      <c r="E1711" s="8"/>
      <c r="F1711" s="7" t="s">
        <v>6</v>
      </c>
      <c r="G1711" s="3" t="s">
        <v>6</v>
      </c>
      <c r="H1711" s="146"/>
      <c r="I1711" s="8"/>
    </row>
    <row r="1712" spans="1:9" ht="57.75" customHeight="1" x14ac:dyDescent="0.25">
      <c r="A1712" s="3">
        <v>5</v>
      </c>
      <c r="B1712" s="26" t="s">
        <v>1135</v>
      </c>
      <c r="C1712" s="3" t="s">
        <v>6</v>
      </c>
      <c r="D1712" s="152"/>
      <c r="E1712" s="8"/>
      <c r="F1712" s="7" t="s">
        <v>6</v>
      </c>
      <c r="G1712" s="3" t="s">
        <v>6</v>
      </c>
      <c r="H1712" s="146"/>
      <c r="I1712" s="8"/>
    </row>
    <row r="1713" spans="1:9" ht="39" customHeight="1" x14ac:dyDescent="0.25">
      <c r="A1713" s="3">
        <v>6</v>
      </c>
      <c r="B1713" s="26" t="s">
        <v>1136</v>
      </c>
      <c r="C1713" s="3" t="s">
        <v>6</v>
      </c>
      <c r="D1713" s="152"/>
      <c r="E1713" s="8"/>
      <c r="F1713" s="7"/>
      <c r="G1713" s="3" t="s">
        <v>1180</v>
      </c>
      <c r="H1713" s="146"/>
      <c r="I1713" s="8"/>
    </row>
    <row r="1714" spans="1:9" ht="27.75" customHeight="1" x14ac:dyDescent="0.25">
      <c r="A1714" s="3">
        <v>7</v>
      </c>
      <c r="B1714" s="26" t="s">
        <v>1137</v>
      </c>
      <c r="C1714" s="3" t="s">
        <v>6</v>
      </c>
      <c r="D1714" s="152"/>
      <c r="E1714" s="8"/>
      <c r="F1714" s="7" t="s">
        <v>6</v>
      </c>
      <c r="G1714" s="3" t="s">
        <v>6</v>
      </c>
      <c r="H1714" s="146"/>
      <c r="I1714" s="8"/>
    </row>
    <row r="1715" spans="1:9" ht="36" customHeight="1" x14ac:dyDescent="0.25">
      <c r="A1715" s="3">
        <v>8</v>
      </c>
      <c r="B1715" s="26" t="s">
        <v>1138</v>
      </c>
      <c r="C1715" s="3" t="s">
        <v>6</v>
      </c>
      <c r="D1715" s="152"/>
      <c r="E1715" s="8"/>
      <c r="F1715" s="67"/>
      <c r="G1715" s="3" t="s">
        <v>6</v>
      </c>
      <c r="H1715" s="146"/>
      <c r="I1715" s="8"/>
    </row>
    <row r="1716" spans="1:9" ht="35.25" customHeight="1" x14ac:dyDescent="0.25">
      <c r="A1716" s="3">
        <v>9</v>
      </c>
      <c r="B1716" s="26" t="s">
        <v>1139</v>
      </c>
      <c r="C1716" s="3" t="s">
        <v>6</v>
      </c>
      <c r="D1716" s="152"/>
      <c r="E1716" s="8"/>
      <c r="F1716" s="67"/>
      <c r="G1716" s="3" t="s">
        <v>6</v>
      </c>
      <c r="H1716" s="146"/>
      <c r="I1716" s="8"/>
    </row>
    <row r="1717" spans="1:9" ht="25.5" customHeight="1" x14ac:dyDescent="0.25">
      <c r="A1717" s="4"/>
      <c r="B1717" s="1" t="s">
        <v>1925</v>
      </c>
      <c r="C1717" s="153">
        <f>COUNTA(C1718:C1739)</f>
        <v>22</v>
      </c>
      <c r="D1717" s="153">
        <f t="shared" ref="D1717:H1717" si="307">COUNTA(D1718:D1739)</f>
        <v>0</v>
      </c>
      <c r="E1717" s="153"/>
      <c r="F1717" s="153">
        <f t="shared" si="307"/>
        <v>20</v>
      </c>
      <c r="G1717" s="153">
        <f t="shared" si="307"/>
        <v>22</v>
      </c>
      <c r="H1717" s="153">
        <f t="shared" si="307"/>
        <v>0</v>
      </c>
      <c r="I1717" s="153"/>
    </row>
    <row r="1718" spans="1:9" ht="92.25" customHeight="1" x14ac:dyDescent="0.25">
      <c r="A1718" s="3">
        <v>10</v>
      </c>
      <c r="B1718" s="26" t="s">
        <v>1140</v>
      </c>
      <c r="C1718" s="3" t="s">
        <v>6</v>
      </c>
      <c r="D1718" s="152"/>
      <c r="E1718" s="8"/>
      <c r="F1718" s="7" t="s">
        <v>6</v>
      </c>
      <c r="G1718" s="3" t="s">
        <v>6</v>
      </c>
      <c r="H1718" s="146"/>
      <c r="I1718" s="8"/>
    </row>
    <row r="1719" spans="1:9" ht="93" customHeight="1" x14ac:dyDescent="0.25">
      <c r="A1719" s="3">
        <v>11</v>
      </c>
      <c r="B1719" s="26" t="s">
        <v>1141</v>
      </c>
      <c r="C1719" s="3" t="s">
        <v>6</v>
      </c>
      <c r="D1719" s="152"/>
      <c r="E1719" s="8"/>
      <c r="F1719" s="7" t="s">
        <v>6</v>
      </c>
      <c r="G1719" s="3" t="s">
        <v>6</v>
      </c>
      <c r="H1719" s="146"/>
      <c r="I1719" s="8"/>
    </row>
    <row r="1720" spans="1:9" ht="84" customHeight="1" x14ac:dyDescent="0.25">
      <c r="A1720" s="3">
        <v>12</v>
      </c>
      <c r="B1720" s="26" t="s">
        <v>1142</v>
      </c>
      <c r="C1720" s="3" t="s">
        <v>6</v>
      </c>
      <c r="D1720" s="152"/>
      <c r="E1720" s="8"/>
      <c r="F1720" s="7" t="s">
        <v>6</v>
      </c>
      <c r="G1720" s="3" t="s">
        <v>6</v>
      </c>
      <c r="H1720" s="146"/>
      <c r="I1720" s="8"/>
    </row>
    <row r="1721" spans="1:9" ht="93" customHeight="1" x14ac:dyDescent="0.25">
      <c r="A1721" s="3">
        <v>13</v>
      </c>
      <c r="B1721" s="26" t="s">
        <v>1143</v>
      </c>
      <c r="C1721" s="3" t="s">
        <v>6</v>
      </c>
      <c r="D1721" s="152"/>
      <c r="E1721" s="8"/>
      <c r="F1721" s="7" t="s">
        <v>6</v>
      </c>
      <c r="G1721" s="3" t="s">
        <v>6</v>
      </c>
      <c r="H1721" s="146"/>
      <c r="I1721" s="8"/>
    </row>
    <row r="1722" spans="1:9" ht="90" customHeight="1" x14ac:dyDescent="0.25">
      <c r="A1722" s="3">
        <v>14</v>
      </c>
      <c r="B1722" s="26" t="s">
        <v>1144</v>
      </c>
      <c r="C1722" s="3" t="s">
        <v>6</v>
      </c>
      <c r="D1722" s="152"/>
      <c r="E1722" s="8"/>
      <c r="F1722" s="7" t="s">
        <v>6</v>
      </c>
      <c r="G1722" s="3" t="s">
        <v>6</v>
      </c>
      <c r="H1722" s="146"/>
      <c r="I1722" s="8"/>
    </row>
    <row r="1723" spans="1:9" ht="88.5" customHeight="1" x14ac:dyDescent="0.25">
      <c r="A1723" s="3">
        <v>15</v>
      </c>
      <c r="B1723" s="26" t="s">
        <v>1145</v>
      </c>
      <c r="C1723" s="149" t="s">
        <v>6</v>
      </c>
      <c r="D1723" s="152"/>
      <c r="E1723" s="8"/>
      <c r="F1723" s="7" t="s">
        <v>6</v>
      </c>
      <c r="G1723" s="149" t="s">
        <v>6</v>
      </c>
      <c r="H1723" s="146"/>
      <c r="I1723" s="8"/>
    </row>
    <row r="1724" spans="1:9" ht="45" customHeight="1" x14ac:dyDescent="0.25">
      <c r="A1724" s="3">
        <v>16</v>
      </c>
      <c r="B1724" s="26" t="s">
        <v>1146</v>
      </c>
      <c r="C1724" s="3" t="s">
        <v>6</v>
      </c>
      <c r="D1724" s="152"/>
      <c r="E1724" s="8"/>
      <c r="F1724" s="67"/>
      <c r="G1724" s="3" t="s">
        <v>6</v>
      </c>
      <c r="H1724" s="146"/>
      <c r="I1724" s="8"/>
    </row>
    <row r="1725" spans="1:9" ht="41.25" customHeight="1" x14ac:dyDescent="0.25">
      <c r="A1725" s="3">
        <v>17</v>
      </c>
      <c r="B1725" s="26" t="s">
        <v>1147</v>
      </c>
      <c r="C1725" s="3" t="s">
        <v>6</v>
      </c>
      <c r="D1725" s="152"/>
      <c r="E1725" s="8"/>
      <c r="F1725" s="67"/>
      <c r="G1725" s="3" t="s">
        <v>6</v>
      </c>
      <c r="H1725" s="146"/>
      <c r="I1725" s="8"/>
    </row>
    <row r="1726" spans="1:9" ht="36.75" customHeight="1" x14ac:dyDescent="0.25">
      <c r="A1726" s="3">
        <v>18</v>
      </c>
      <c r="B1726" s="26" t="s">
        <v>1148</v>
      </c>
      <c r="C1726" s="3" t="s">
        <v>6</v>
      </c>
      <c r="D1726" s="152"/>
      <c r="E1726" s="8"/>
      <c r="F1726" s="7" t="s">
        <v>6</v>
      </c>
      <c r="G1726" s="3" t="s">
        <v>6</v>
      </c>
      <c r="H1726" s="146"/>
      <c r="I1726" s="8"/>
    </row>
    <row r="1727" spans="1:9" ht="36.75" customHeight="1" x14ac:dyDescent="0.25">
      <c r="A1727" s="3">
        <v>19</v>
      </c>
      <c r="B1727" s="26" t="s">
        <v>1149</v>
      </c>
      <c r="C1727" s="3" t="s">
        <v>6</v>
      </c>
      <c r="D1727" s="152"/>
      <c r="E1727" s="8"/>
      <c r="F1727" s="7" t="s">
        <v>6</v>
      </c>
      <c r="G1727" s="3" t="s">
        <v>6</v>
      </c>
      <c r="H1727" s="146"/>
      <c r="I1727" s="8"/>
    </row>
    <row r="1728" spans="1:9" ht="44.25" customHeight="1" x14ac:dyDescent="0.25">
      <c r="A1728" s="3">
        <v>20</v>
      </c>
      <c r="B1728" s="26" t="s">
        <v>1150</v>
      </c>
      <c r="C1728" s="3" t="s">
        <v>6</v>
      </c>
      <c r="D1728" s="152"/>
      <c r="E1728" s="8"/>
      <c r="F1728" s="7" t="s">
        <v>6</v>
      </c>
      <c r="G1728" s="3" t="s">
        <v>6</v>
      </c>
      <c r="H1728" s="146"/>
      <c r="I1728" s="8"/>
    </row>
    <row r="1729" spans="1:9" ht="40.5" customHeight="1" x14ac:dyDescent="0.25">
      <c r="A1729" s="3">
        <v>21</v>
      </c>
      <c r="B1729" s="26" t="s">
        <v>1151</v>
      </c>
      <c r="C1729" s="3" t="s">
        <v>6</v>
      </c>
      <c r="D1729" s="152"/>
      <c r="E1729" s="8"/>
      <c r="F1729" s="7" t="s">
        <v>6</v>
      </c>
      <c r="G1729" s="3" t="s">
        <v>6</v>
      </c>
      <c r="H1729" s="146"/>
      <c r="I1729" s="8"/>
    </row>
    <row r="1730" spans="1:9" ht="40.5" customHeight="1" x14ac:dyDescent="0.25">
      <c r="A1730" s="3">
        <v>22</v>
      </c>
      <c r="B1730" s="26" t="s">
        <v>1152</v>
      </c>
      <c r="C1730" s="3" t="s">
        <v>6</v>
      </c>
      <c r="D1730" s="152"/>
      <c r="E1730" s="8"/>
      <c r="F1730" s="67" t="s">
        <v>6</v>
      </c>
      <c r="G1730" s="3" t="s">
        <v>6</v>
      </c>
      <c r="H1730" s="146"/>
      <c r="I1730" s="8"/>
    </row>
    <row r="1731" spans="1:9" ht="38.25" customHeight="1" x14ac:dyDescent="0.25">
      <c r="A1731" s="3">
        <v>23</v>
      </c>
      <c r="B1731" s="26" t="s">
        <v>1153</v>
      </c>
      <c r="C1731" s="3" t="s">
        <v>6</v>
      </c>
      <c r="D1731" s="152"/>
      <c r="E1731" s="8"/>
      <c r="F1731" s="7" t="s">
        <v>6</v>
      </c>
      <c r="G1731" s="3" t="s">
        <v>6</v>
      </c>
      <c r="H1731" s="146"/>
      <c r="I1731" s="8"/>
    </row>
    <row r="1732" spans="1:9" ht="39" customHeight="1" x14ac:dyDescent="0.25">
      <c r="A1732" s="3">
        <v>24</v>
      </c>
      <c r="B1732" s="26" t="s">
        <v>1154</v>
      </c>
      <c r="C1732" s="3" t="s">
        <v>6</v>
      </c>
      <c r="D1732" s="152"/>
      <c r="E1732" s="8"/>
      <c r="F1732" s="7" t="s">
        <v>6</v>
      </c>
      <c r="G1732" s="3" t="s">
        <v>6</v>
      </c>
      <c r="H1732" s="146"/>
      <c r="I1732" s="8"/>
    </row>
    <row r="1733" spans="1:9" ht="34.5" customHeight="1" x14ac:dyDescent="0.25">
      <c r="A1733" s="3">
        <v>25</v>
      </c>
      <c r="B1733" s="26" t="s">
        <v>1155</v>
      </c>
      <c r="C1733" s="3" t="s">
        <v>6</v>
      </c>
      <c r="D1733" s="152"/>
      <c r="E1733" s="8"/>
      <c r="F1733" s="7" t="s">
        <v>6</v>
      </c>
      <c r="G1733" s="3" t="s">
        <v>6</v>
      </c>
      <c r="H1733" s="146"/>
      <c r="I1733" s="8"/>
    </row>
    <row r="1734" spans="1:9" ht="34.5" customHeight="1" x14ac:dyDescent="0.25">
      <c r="A1734" s="3">
        <v>26</v>
      </c>
      <c r="B1734" s="26" t="s">
        <v>1156</v>
      </c>
      <c r="C1734" s="3" t="s">
        <v>6</v>
      </c>
      <c r="D1734" s="152"/>
      <c r="E1734" s="8"/>
      <c r="F1734" s="7" t="s">
        <v>6</v>
      </c>
      <c r="G1734" s="3" t="s">
        <v>6</v>
      </c>
      <c r="H1734" s="146"/>
      <c r="I1734" s="8"/>
    </row>
    <row r="1735" spans="1:9" ht="39.75" customHeight="1" x14ac:dyDescent="0.25">
      <c r="A1735" s="3">
        <v>27</v>
      </c>
      <c r="B1735" s="26" t="s">
        <v>1157</v>
      </c>
      <c r="C1735" s="3" t="s">
        <v>6</v>
      </c>
      <c r="D1735" s="152"/>
      <c r="E1735" s="8"/>
      <c r="F1735" s="7" t="s">
        <v>6</v>
      </c>
      <c r="G1735" s="3" t="s">
        <v>6</v>
      </c>
      <c r="H1735" s="146"/>
      <c r="I1735" s="8"/>
    </row>
    <row r="1736" spans="1:9" ht="39.75" customHeight="1" x14ac:dyDescent="0.25">
      <c r="A1736" s="3">
        <v>28</v>
      </c>
      <c r="B1736" s="26" t="s">
        <v>1158</v>
      </c>
      <c r="C1736" s="3" t="s">
        <v>6</v>
      </c>
      <c r="D1736" s="152"/>
      <c r="E1736" s="8"/>
      <c r="F1736" s="7" t="s">
        <v>6</v>
      </c>
      <c r="G1736" s="3" t="s">
        <v>6</v>
      </c>
      <c r="H1736" s="146"/>
      <c r="I1736" s="8"/>
    </row>
    <row r="1737" spans="1:9" ht="39" customHeight="1" x14ac:dyDescent="0.25">
      <c r="A1737" s="3">
        <v>29</v>
      </c>
      <c r="B1737" s="26" t="s">
        <v>1159</v>
      </c>
      <c r="C1737" s="3" t="s">
        <v>6</v>
      </c>
      <c r="D1737" s="152"/>
      <c r="E1737" s="8"/>
      <c r="F1737" s="7" t="s">
        <v>6</v>
      </c>
      <c r="G1737" s="3" t="s">
        <v>6</v>
      </c>
      <c r="H1737" s="146"/>
      <c r="I1737" s="8"/>
    </row>
    <row r="1738" spans="1:9" ht="41.25" customHeight="1" x14ac:dyDescent="0.25">
      <c r="A1738" s="3">
        <v>30</v>
      </c>
      <c r="B1738" s="26" t="s">
        <v>7</v>
      </c>
      <c r="C1738" s="3" t="s">
        <v>6</v>
      </c>
      <c r="D1738" s="152"/>
      <c r="E1738" s="8"/>
      <c r="F1738" s="7" t="s">
        <v>6</v>
      </c>
      <c r="G1738" s="3" t="s">
        <v>6</v>
      </c>
      <c r="H1738" s="146"/>
      <c r="I1738" s="8"/>
    </row>
    <row r="1739" spans="1:9" ht="40.5" customHeight="1" x14ac:dyDescent="0.25">
      <c r="A1739" s="3">
        <v>31</v>
      </c>
      <c r="B1739" s="2" t="s">
        <v>1160</v>
      </c>
      <c r="C1739" s="3" t="s">
        <v>6</v>
      </c>
      <c r="D1739" s="8"/>
      <c r="E1739" s="8"/>
      <c r="F1739" s="7" t="s">
        <v>6</v>
      </c>
      <c r="G1739" s="3" t="s">
        <v>6</v>
      </c>
      <c r="H1739" s="7"/>
      <c r="I1739" s="8"/>
    </row>
    <row r="1740" spans="1:9" ht="24" customHeight="1" x14ac:dyDescent="0.25">
      <c r="A1740" s="4"/>
      <c r="B1740" s="1" t="s">
        <v>1182</v>
      </c>
      <c r="C1740" s="151">
        <f>COUNTA(C1741:C1748)</f>
        <v>8</v>
      </c>
      <c r="D1740" s="151">
        <f t="shared" ref="D1740:H1740" si="308">COUNTA(D1741:D1748)</f>
        <v>0</v>
      </c>
      <c r="E1740" s="151"/>
      <c r="F1740" s="151">
        <f t="shared" si="308"/>
        <v>0</v>
      </c>
      <c r="G1740" s="151">
        <f t="shared" si="308"/>
        <v>8</v>
      </c>
      <c r="H1740" s="151">
        <f t="shared" si="308"/>
        <v>0</v>
      </c>
      <c r="I1740" s="151"/>
    </row>
    <row r="1741" spans="1:9" ht="38.25" customHeight="1" x14ac:dyDescent="0.25">
      <c r="A1741" s="3">
        <v>32</v>
      </c>
      <c r="B1741" s="26" t="s">
        <v>1161</v>
      </c>
      <c r="C1741" s="3" t="s">
        <v>6</v>
      </c>
      <c r="D1741" s="152"/>
      <c r="E1741" s="8"/>
      <c r="F1741" s="8"/>
      <c r="G1741" s="3" t="s">
        <v>6</v>
      </c>
      <c r="H1741" s="146"/>
      <c r="I1741" s="8"/>
    </row>
    <row r="1742" spans="1:9" ht="39.75" customHeight="1" x14ac:dyDescent="0.25">
      <c r="A1742" s="3">
        <v>33</v>
      </c>
      <c r="B1742" s="26" t="s">
        <v>1162</v>
      </c>
      <c r="C1742" s="3" t="s">
        <v>6</v>
      </c>
      <c r="D1742" s="152"/>
      <c r="E1742" s="8"/>
      <c r="F1742" s="8"/>
      <c r="G1742" s="3" t="s">
        <v>6</v>
      </c>
      <c r="H1742" s="146"/>
      <c r="I1742" s="8"/>
    </row>
    <row r="1743" spans="1:9" ht="53.25" customHeight="1" x14ac:dyDescent="0.25">
      <c r="A1743" s="3">
        <v>34</v>
      </c>
      <c r="B1743" s="26" t="s">
        <v>1163</v>
      </c>
      <c r="C1743" s="3" t="s">
        <v>6</v>
      </c>
      <c r="D1743" s="152"/>
      <c r="E1743" s="8"/>
      <c r="F1743" s="8"/>
      <c r="G1743" s="3" t="s">
        <v>6</v>
      </c>
      <c r="H1743" s="146"/>
      <c r="I1743" s="8"/>
    </row>
    <row r="1744" spans="1:9" ht="27.75" customHeight="1" x14ac:dyDescent="0.25">
      <c r="A1744" s="3">
        <v>35</v>
      </c>
      <c r="B1744" s="26" t="s">
        <v>1164</v>
      </c>
      <c r="C1744" s="3" t="s">
        <v>6</v>
      </c>
      <c r="D1744" s="152"/>
      <c r="E1744" s="8"/>
      <c r="F1744" s="8"/>
      <c r="G1744" s="3" t="s">
        <v>6</v>
      </c>
      <c r="H1744" s="146"/>
      <c r="I1744" s="8"/>
    </row>
    <row r="1745" spans="1:9" ht="27.75" customHeight="1" x14ac:dyDescent="0.25">
      <c r="A1745" s="3">
        <v>36</v>
      </c>
      <c r="B1745" s="26" t="s">
        <v>1165</v>
      </c>
      <c r="C1745" s="3" t="s">
        <v>6</v>
      </c>
      <c r="D1745" s="152"/>
      <c r="E1745" s="8"/>
      <c r="F1745" s="8"/>
      <c r="G1745" s="3" t="s">
        <v>6</v>
      </c>
      <c r="H1745" s="146"/>
      <c r="I1745" s="8"/>
    </row>
    <row r="1746" spans="1:9" ht="36" customHeight="1" x14ac:dyDescent="0.25">
      <c r="A1746" s="3">
        <v>37</v>
      </c>
      <c r="B1746" s="26" t="s">
        <v>1166</v>
      </c>
      <c r="C1746" s="3" t="s">
        <v>6</v>
      </c>
      <c r="D1746" s="152"/>
      <c r="E1746" s="8"/>
      <c r="F1746" s="8"/>
      <c r="G1746" s="3" t="s">
        <v>6</v>
      </c>
      <c r="H1746" s="146"/>
      <c r="I1746" s="8"/>
    </row>
    <row r="1747" spans="1:9" ht="27.75" customHeight="1" x14ac:dyDescent="0.25">
      <c r="A1747" s="3">
        <v>38</v>
      </c>
      <c r="B1747" s="26" t="s">
        <v>1167</v>
      </c>
      <c r="C1747" s="3" t="s">
        <v>6</v>
      </c>
      <c r="D1747" s="152"/>
      <c r="E1747" s="8"/>
      <c r="F1747" s="8"/>
      <c r="G1747" s="3" t="s">
        <v>6</v>
      </c>
      <c r="H1747" s="146"/>
      <c r="I1747" s="8"/>
    </row>
    <row r="1748" spans="1:9" ht="25.9" customHeight="1" x14ac:dyDescent="0.25">
      <c r="A1748" s="3">
        <v>39</v>
      </c>
      <c r="B1748" s="2" t="s">
        <v>1168</v>
      </c>
      <c r="C1748" s="32" t="s">
        <v>6</v>
      </c>
      <c r="D1748" s="3"/>
      <c r="E1748" s="34"/>
      <c r="F1748" s="8"/>
      <c r="G1748" s="3" t="s">
        <v>6</v>
      </c>
      <c r="H1748" s="146"/>
      <c r="I1748" s="8"/>
    </row>
    <row r="1749" spans="1:9" ht="30" customHeight="1" x14ac:dyDescent="0.25">
      <c r="A1749" s="4"/>
      <c r="B1749" s="1" t="s">
        <v>1934</v>
      </c>
      <c r="C1749" s="151">
        <f>COUNTA(C1750:C1753)</f>
        <v>4</v>
      </c>
      <c r="D1749" s="151">
        <f t="shared" ref="D1749:H1749" si="309">COUNTA(D1750:D1753)</f>
        <v>0</v>
      </c>
      <c r="E1749" s="151"/>
      <c r="F1749" s="151">
        <f t="shared" si="309"/>
        <v>0</v>
      </c>
      <c r="G1749" s="151">
        <f t="shared" si="309"/>
        <v>3</v>
      </c>
      <c r="H1749" s="151">
        <f t="shared" si="309"/>
        <v>1</v>
      </c>
      <c r="I1749" s="151"/>
    </row>
    <row r="1750" spans="1:9" ht="43.5" customHeight="1" x14ac:dyDescent="0.25">
      <c r="A1750" s="3">
        <v>40</v>
      </c>
      <c r="B1750" s="26" t="s">
        <v>1169</v>
      </c>
      <c r="C1750" s="63" t="s">
        <v>6</v>
      </c>
      <c r="D1750" s="2"/>
      <c r="E1750" s="8"/>
      <c r="F1750" s="8"/>
      <c r="G1750" s="3"/>
      <c r="H1750" s="3" t="s">
        <v>6</v>
      </c>
      <c r="I1750" s="8"/>
    </row>
    <row r="1751" spans="1:9" ht="61.5" customHeight="1" x14ac:dyDescent="0.25">
      <c r="A1751" s="3">
        <v>41</v>
      </c>
      <c r="B1751" s="26" t="s">
        <v>1170</v>
      </c>
      <c r="C1751" s="63" t="s">
        <v>6</v>
      </c>
      <c r="D1751" s="3"/>
      <c r="E1751" s="34"/>
      <c r="F1751" s="8"/>
      <c r="G1751" s="3" t="s">
        <v>6</v>
      </c>
      <c r="H1751" s="7"/>
      <c r="I1751" s="8"/>
    </row>
    <row r="1752" spans="1:9" ht="74.25" customHeight="1" x14ac:dyDescent="0.25">
      <c r="A1752" s="3">
        <v>42</v>
      </c>
      <c r="B1752" s="26" t="s">
        <v>1171</v>
      </c>
      <c r="C1752" s="63" t="s">
        <v>6</v>
      </c>
      <c r="D1752" s="3"/>
      <c r="E1752" s="34"/>
      <c r="F1752" s="8"/>
      <c r="G1752" s="3" t="s">
        <v>6</v>
      </c>
      <c r="H1752" s="7"/>
      <c r="I1752" s="8"/>
    </row>
    <row r="1753" spans="1:9" ht="74.25" customHeight="1" x14ac:dyDescent="0.25">
      <c r="A1753" s="3">
        <v>43</v>
      </c>
      <c r="B1753" s="26" t="s">
        <v>1172</v>
      </c>
      <c r="C1753" s="63" t="s">
        <v>6</v>
      </c>
      <c r="D1753" s="2"/>
      <c r="E1753" s="8"/>
      <c r="F1753" s="8"/>
      <c r="G1753" s="3" t="s">
        <v>6</v>
      </c>
      <c r="H1753" s="7"/>
      <c r="I1753" s="8"/>
    </row>
    <row r="1754" spans="1:9" ht="25.5" customHeight="1" x14ac:dyDescent="0.25">
      <c r="A1754" s="4"/>
      <c r="B1754" s="1" t="s">
        <v>1183</v>
      </c>
      <c r="C1754" s="6">
        <f>COUNTA(C1755:C1758)</f>
        <v>4</v>
      </c>
      <c r="D1754" s="6">
        <f t="shared" ref="D1754:H1754" si="310">COUNTA(D1755:D1758)</f>
        <v>0</v>
      </c>
      <c r="E1754" s="6"/>
      <c r="F1754" s="6">
        <f t="shared" si="310"/>
        <v>0</v>
      </c>
      <c r="G1754" s="6">
        <f t="shared" si="310"/>
        <v>4</v>
      </c>
      <c r="H1754" s="6">
        <f t="shared" si="310"/>
        <v>0</v>
      </c>
      <c r="I1754" s="6"/>
    </row>
    <row r="1755" spans="1:9" ht="42.75" customHeight="1" x14ac:dyDescent="0.25">
      <c r="A1755" s="3">
        <v>44</v>
      </c>
      <c r="B1755" s="64" t="s">
        <v>1935</v>
      </c>
      <c r="C1755" s="63" t="s">
        <v>6</v>
      </c>
      <c r="D1755" s="3"/>
      <c r="E1755" s="34"/>
      <c r="F1755" s="8"/>
      <c r="G1755" s="3" t="s">
        <v>6</v>
      </c>
      <c r="H1755" s="146"/>
      <c r="I1755" s="8"/>
    </row>
    <row r="1756" spans="1:9" ht="29.25" customHeight="1" x14ac:dyDescent="0.25">
      <c r="A1756" s="3">
        <v>45</v>
      </c>
      <c r="B1756" s="26" t="s">
        <v>1173</v>
      </c>
      <c r="C1756" s="63" t="s">
        <v>6</v>
      </c>
      <c r="D1756" s="2"/>
      <c r="E1756" s="8"/>
      <c r="F1756" s="8"/>
      <c r="G1756" s="3" t="s">
        <v>6</v>
      </c>
      <c r="H1756" s="146"/>
      <c r="I1756" s="8"/>
    </row>
    <row r="1757" spans="1:9" ht="60.75" customHeight="1" x14ac:dyDescent="0.25">
      <c r="A1757" s="3">
        <v>46</v>
      </c>
      <c r="B1757" s="26" t="s">
        <v>1174</v>
      </c>
      <c r="C1757" s="63" t="s">
        <v>6</v>
      </c>
      <c r="D1757" s="2"/>
      <c r="E1757" s="8"/>
      <c r="F1757" s="8"/>
      <c r="G1757" s="3" t="s">
        <v>6</v>
      </c>
      <c r="H1757" s="146"/>
      <c r="I1757" s="8"/>
    </row>
    <row r="1758" spans="1:9" ht="39" customHeight="1" x14ac:dyDescent="0.25">
      <c r="A1758" s="3">
        <v>47</v>
      </c>
      <c r="B1758" s="64" t="s">
        <v>1936</v>
      </c>
      <c r="C1758" s="63" t="s">
        <v>6</v>
      </c>
      <c r="D1758" s="2"/>
      <c r="E1758" s="8"/>
      <c r="F1758" s="8"/>
      <c r="G1758" s="3" t="s">
        <v>6</v>
      </c>
      <c r="H1758" s="146"/>
      <c r="I1758" s="8"/>
    </row>
    <row r="1759" spans="1:9" ht="37.5" customHeight="1" x14ac:dyDescent="0.25">
      <c r="A1759" s="4"/>
      <c r="B1759" s="1" t="s">
        <v>1175</v>
      </c>
      <c r="C1759" s="153">
        <f>COUNTA(C1760:C1762)</f>
        <v>3</v>
      </c>
      <c r="D1759" s="153">
        <f t="shared" ref="D1759:H1759" si="311">COUNTA(D1760:D1762)</f>
        <v>0</v>
      </c>
      <c r="E1759" s="153"/>
      <c r="F1759" s="153">
        <f t="shared" si="311"/>
        <v>0</v>
      </c>
      <c r="G1759" s="153">
        <f t="shared" si="311"/>
        <v>3</v>
      </c>
      <c r="H1759" s="153">
        <f t="shared" si="311"/>
        <v>0</v>
      </c>
      <c r="I1759" s="153"/>
    </row>
    <row r="1760" spans="1:9" ht="47.25" customHeight="1" x14ac:dyDescent="0.25">
      <c r="A1760" s="3">
        <v>48</v>
      </c>
      <c r="B1760" s="26" t="s">
        <v>697</v>
      </c>
      <c r="C1760" s="3" t="s">
        <v>6</v>
      </c>
      <c r="D1760" s="152"/>
      <c r="E1760" s="8"/>
      <c r="F1760" s="8"/>
      <c r="G1760" s="3" t="s">
        <v>6</v>
      </c>
      <c r="H1760" s="7"/>
      <c r="I1760" s="8"/>
    </row>
    <row r="1761" spans="1:9" ht="87" customHeight="1" x14ac:dyDescent="0.25">
      <c r="A1761" s="3">
        <v>49</v>
      </c>
      <c r="B1761" s="26" t="s">
        <v>698</v>
      </c>
      <c r="C1761" s="3" t="s">
        <v>6</v>
      </c>
      <c r="D1761" s="152"/>
      <c r="E1761" s="8"/>
      <c r="F1761" s="8"/>
      <c r="G1761" s="3" t="s">
        <v>6</v>
      </c>
      <c r="H1761" s="7"/>
      <c r="I1761" s="8"/>
    </row>
    <row r="1762" spans="1:9" ht="57.75" customHeight="1" x14ac:dyDescent="0.25">
      <c r="A1762" s="3">
        <v>50</v>
      </c>
      <c r="B1762" s="26" t="s">
        <v>699</v>
      </c>
      <c r="C1762" s="3" t="s">
        <v>6</v>
      </c>
      <c r="D1762" s="152"/>
      <c r="E1762" s="8"/>
      <c r="F1762" s="8"/>
      <c r="G1762" s="3" t="s">
        <v>6</v>
      </c>
      <c r="H1762" s="7"/>
      <c r="I1762" s="8"/>
    </row>
    <row r="1763" spans="1:9" ht="42" customHeight="1" x14ac:dyDescent="0.25">
      <c r="A1763" s="4"/>
      <c r="B1763" s="1" t="s">
        <v>1176</v>
      </c>
      <c r="C1763" s="154">
        <f>COUNTA(C1764:C1766)</f>
        <v>3</v>
      </c>
      <c r="D1763" s="154">
        <f t="shared" ref="D1763:H1763" si="312">COUNTA(D1764:D1766)</f>
        <v>0</v>
      </c>
      <c r="E1763" s="154"/>
      <c r="F1763" s="154">
        <f t="shared" si="312"/>
        <v>0</v>
      </c>
      <c r="G1763" s="154">
        <f t="shared" si="312"/>
        <v>3</v>
      </c>
      <c r="H1763" s="154">
        <f t="shared" si="312"/>
        <v>0</v>
      </c>
      <c r="I1763" s="154"/>
    </row>
    <row r="1764" spans="1:9" ht="113.25" customHeight="1" x14ac:dyDescent="0.25">
      <c r="A1764" s="3">
        <v>51</v>
      </c>
      <c r="B1764" s="2" t="s">
        <v>1177</v>
      </c>
      <c r="C1764" s="3" t="s">
        <v>6</v>
      </c>
      <c r="D1764" s="8"/>
      <c r="E1764" s="8"/>
      <c r="F1764" s="8"/>
      <c r="G1764" s="3" t="s">
        <v>6</v>
      </c>
      <c r="H1764" s="7"/>
      <c r="I1764" s="8"/>
    </row>
    <row r="1765" spans="1:9" ht="45" customHeight="1" x14ac:dyDescent="0.25">
      <c r="A1765" s="3">
        <v>52</v>
      </c>
      <c r="B1765" s="2" t="s">
        <v>694</v>
      </c>
      <c r="C1765" s="3" t="s">
        <v>6</v>
      </c>
      <c r="D1765" s="8"/>
      <c r="E1765" s="34"/>
      <c r="F1765" s="8"/>
      <c r="G1765" s="3" t="s">
        <v>6</v>
      </c>
      <c r="H1765" s="7"/>
      <c r="I1765" s="8"/>
    </row>
    <row r="1766" spans="1:9" ht="55.5" customHeight="1" x14ac:dyDescent="0.25">
      <c r="A1766" s="3">
        <v>53</v>
      </c>
      <c r="B1766" s="2" t="s">
        <v>1178</v>
      </c>
      <c r="C1766" s="3" t="s">
        <v>6</v>
      </c>
      <c r="D1766" s="8"/>
      <c r="E1766" s="34"/>
      <c r="F1766" s="8"/>
      <c r="G1766" s="3" t="s">
        <v>6</v>
      </c>
      <c r="H1766" s="7"/>
      <c r="I1766" s="8"/>
    </row>
    <row r="1767" spans="1:9" ht="35.25" customHeight="1" x14ac:dyDescent="0.25">
      <c r="A1767" s="4"/>
      <c r="B1767" s="1" t="s">
        <v>1179</v>
      </c>
      <c r="C1767" s="147">
        <f>COUNTA(C1768)</f>
        <v>1</v>
      </c>
      <c r="D1767" s="147">
        <f t="shared" ref="D1767:H1767" si="313">COUNTA(D1768)</f>
        <v>0</v>
      </c>
      <c r="E1767" s="147"/>
      <c r="F1767" s="147">
        <f t="shared" si="313"/>
        <v>1</v>
      </c>
      <c r="G1767" s="147">
        <f t="shared" si="313"/>
        <v>1</v>
      </c>
      <c r="H1767" s="147">
        <f t="shared" si="313"/>
        <v>0</v>
      </c>
      <c r="I1767" s="147"/>
    </row>
    <row r="1768" spans="1:9" ht="35.25" customHeight="1" x14ac:dyDescent="0.25">
      <c r="A1768" s="3">
        <v>54</v>
      </c>
      <c r="B1768" s="2" t="s">
        <v>695</v>
      </c>
      <c r="C1768" s="3" t="s">
        <v>6</v>
      </c>
      <c r="D1768" s="8"/>
      <c r="E1768" s="8"/>
      <c r="F1768" s="7" t="s">
        <v>6</v>
      </c>
      <c r="G1768" s="3" t="s">
        <v>6</v>
      </c>
      <c r="H1768" s="7"/>
      <c r="I1768" s="8"/>
    </row>
    <row r="1769" spans="1:9" s="59" customFormat="1" ht="35.25" customHeight="1" x14ac:dyDescent="0.3">
      <c r="A1769" s="6" t="s">
        <v>1403</v>
      </c>
      <c r="B1769" s="155" t="s">
        <v>2041</v>
      </c>
      <c r="C1769" s="6">
        <f>C1770+C1774+C1783</f>
        <v>12</v>
      </c>
      <c r="D1769" s="6">
        <f t="shared" ref="D1769:H1769" si="314">D1770+D1774+D1783</f>
        <v>0</v>
      </c>
      <c r="E1769" s="6"/>
      <c r="F1769" s="6">
        <f t="shared" si="314"/>
        <v>10</v>
      </c>
      <c r="G1769" s="6">
        <f t="shared" si="314"/>
        <v>12</v>
      </c>
      <c r="H1769" s="6">
        <f t="shared" si="314"/>
        <v>0</v>
      </c>
      <c r="I1769" s="6"/>
    </row>
    <row r="1770" spans="1:9" ht="26.25" customHeight="1" x14ac:dyDescent="0.25">
      <c r="A1770" s="4"/>
      <c r="B1770" s="1" t="s">
        <v>1184</v>
      </c>
      <c r="C1770" s="151">
        <f>COUNTA(C1771:C1773)</f>
        <v>3</v>
      </c>
      <c r="D1770" s="151">
        <f t="shared" ref="D1770:H1770" si="315">COUNTA(D1771:D1773)</f>
        <v>0</v>
      </c>
      <c r="E1770" s="151"/>
      <c r="F1770" s="151">
        <f t="shared" si="315"/>
        <v>2</v>
      </c>
      <c r="G1770" s="151">
        <f t="shared" si="315"/>
        <v>3</v>
      </c>
      <c r="H1770" s="151">
        <f t="shared" si="315"/>
        <v>0</v>
      </c>
      <c r="I1770" s="151"/>
    </row>
    <row r="1771" spans="1:9" ht="40.5" customHeight="1" x14ac:dyDescent="0.25">
      <c r="A1771" s="3">
        <v>1</v>
      </c>
      <c r="B1771" s="26" t="s">
        <v>1223</v>
      </c>
      <c r="C1771" s="3" t="s">
        <v>6</v>
      </c>
      <c r="D1771" s="152"/>
      <c r="E1771" s="8"/>
      <c r="F1771" s="8"/>
      <c r="G1771" s="3" t="s">
        <v>6</v>
      </c>
      <c r="H1771" s="146"/>
      <c r="I1771" s="8"/>
    </row>
    <row r="1772" spans="1:9" ht="54" customHeight="1" x14ac:dyDescent="0.25">
      <c r="A1772" s="3">
        <v>2</v>
      </c>
      <c r="B1772" s="26" t="s">
        <v>702</v>
      </c>
      <c r="C1772" s="3" t="s">
        <v>6</v>
      </c>
      <c r="D1772" s="152"/>
      <c r="E1772" s="8"/>
      <c r="F1772" s="7" t="s">
        <v>6</v>
      </c>
      <c r="G1772" s="3" t="s">
        <v>6</v>
      </c>
      <c r="H1772" s="146"/>
      <c r="I1772" s="8"/>
    </row>
    <row r="1773" spans="1:9" ht="54" customHeight="1" x14ac:dyDescent="0.25">
      <c r="A1773" s="3">
        <v>3</v>
      </c>
      <c r="B1773" s="26" t="s">
        <v>1185</v>
      </c>
      <c r="C1773" s="3" t="s">
        <v>6</v>
      </c>
      <c r="D1773" s="152"/>
      <c r="E1773" s="8"/>
      <c r="F1773" s="7" t="s">
        <v>6</v>
      </c>
      <c r="G1773" s="3" t="s">
        <v>6</v>
      </c>
      <c r="H1773" s="146"/>
      <c r="I1773" s="8"/>
    </row>
    <row r="1774" spans="1:9" ht="31.5" customHeight="1" x14ac:dyDescent="0.25">
      <c r="A1774" s="4"/>
      <c r="B1774" s="156" t="s">
        <v>1186</v>
      </c>
      <c r="C1774" s="4">
        <f>COUNTA(C1775:C1782)</f>
        <v>8</v>
      </c>
      <c r="D1774" s="4">
        <f t="shared" ref="D1774:H1774" si="316">COUNTA(D1775:D1782)</f>
        <v>0</v>
      </c>
      <c r="E1774" s="4"/>
      <c r="F1774" s="4">
        <f t="shared" si="316"/>
        <v>8</v>
      </c>
      <c r="G1774" s="4">
        <f t="shared" si="316"/>
        <v>8</v>
      </c>
      <c r="H1774" s="4">
        <f t="shared" si="316"/>
        <v>0</v>
      </c>
      <c r="I1774" s="4"/>
    </row>
    <row r="1775" spans="1:9" ht="82.5" customHeight="1" x14ac:dyDescent="0.25">
      <c r="A1775" s="149">
        <v>4</v>
      </c>
      <c r="B1775" s="157" t="s">
        <v>1187</v>
      </c>
      <c r="C1775" s="3" t="s">
        <v>6</v>
      </c>
      <c r="D1775" s="152"/>
      <c r="E1775" s="8"/>
      <c r="F1775" s="7" t="s">
        <v>6</v>
      </c>
      <c r="G1775" s="3" t="s">
        <v>6</v>
      </c>
      <c r="H1775" s="146"/>
      <c r="I1775" s="8"/>
    </row>
    <row r="1776" spans="1:9" ht="82.5" customHeight="1" x14ac:dyDescent="0.25">
      <c r="A1776" s="3">
        <v>5</v>
      </c>
      <c r="B1776" s="2" t="s">
        <v>1188</v>
      </c>
      <c r="C1776" s="3" t="s">
        <v>6</v>
      </c>
      <c r="D1776" s="8"/>
      <c r="E1776" s="8"/>
      <c r="F1776" s="7" t="s">
        <v>6</v>
      </c>
      <c r="G1776" s="3" t="s">
        <v>6</v>
      </c>
      <c r="H1776" s="7"/>
      <c r="I1776" s="8"/>
    </row>
    <row r="1777" spans="1:9" ht="82.5" customHeight="1" x14ac:dyDescent="0.25">
      <c r="A1777" s="3">
        <v>6</v>
      </c>
      <c r="B1777" s="2" t="s">
        <v>1189</v>
      </c>
      <c r="C1777" s="3" t="s">
        <v>6</v>
      </c>
      <c r="D1777" s="8"/>
      <c r="E1777" s="8"/>
      <c r="F1777" s="7" t="s">
        <v>6</v>
      </c>
      <c r="G1777" s="3" t="s">
        <v>6</v>
      </c>
      <c r="H1777" s="7"/>
      <c r="I1777" s="8"/>
    </row>
    <row r="1778" spans="1:9" ht="82.5" customHeight="1" x14ac:dyDescent="0.25">
      <c r="A1778" s="3">
        <v>7</v>
      </c>
      <c r="B1778" s="2" t="s">
        <v>1190</v>
      </c>
      <c r="C1778" s="3" t="s">
        <v>6</v>
      </c>
      <c r="D1778" s="8"/>
      <c r="E1778" s="8"/>
      <c r="F1778" s="7" t="s">
        <v>6</v>
      </c>
      <c r="G1778" s="3" t="s">
        <v>6</v>
      </c>
      <c r="H1778" s="7"/>
      <c r="I1778" s="8"/>
    </row>
    <row r="1779" spans="1:9" ht="82.5" customHeight="1" x14ac:dyDescent="0.25">
      <c r="A1779" s="3">
        <v>8</v>
      </c>
      <c r="B1779" s="2" t="s">
        <v>1191</v>
      </c>
      <c r="C1779" s="3" t="s">
        <v>6</v>
      </c>
      <c r="D1779" s="8"/>
      <c r="E1779" s="8"/>
      <c r="F1779" s="7" t="s">
        <v>6</v>
      </c>
      <c r="G1779" s="3" t="s">
        <v>6</v>
      </c>
      <c r="H1779" s="7"/>
      <c r="I1779" s="8"/>
    </row>
    <row r="1780" spans="1:9" ht="82.5" customHeight="1" x14ac:dyDescent="0.25">
      <c r="A1780" s="3">
        <v>9</v>
      </c>
      <c r="B1780" s="2" t="s">
        <v>1192</v>
      </c>
      <c r="C1780" s="3" t="s">
        <v>6</v>
      </c>
      <c r="D1780" s="8"/>
      <c r="E1780" s="8"/>
      <c r="F1780" s="7" t="s">
        <v>6</v>
      </c>
      <c r="G1780" s="3" t="s">
        <v>6</v>
      </c>
      <c r="H1780" s="7"/>
      <c r="I1780" s="8"/>
    </row>
    <row r="1781" spans="1:9" ht="40.9" customHeight="1" x14ac:dyDescent="0.25">
      <c r="A1781" s="3">
        <v>10</v>
      </c>
      <c r="B1781" s="2" t="s">
        <v>7</v>
      </c>
      <c r="C1781" s="3" t="s">
        <v>6</v>
      </c>
      <c r="D1781" s="8"/>
      <c r="E1781" s="8"/>
      <c r="F1781" s="7" t="s">
        <v>6</v>
      </c>
      <c r="G1781" s="3" t="s">
        <v>6</v>
      </c>
      <c r="H1781" s="7"/>
      <c r="I1781" s="8"/>
    </row>
    <row r="1782" spans="1:9" ht="43.5" customHeight="1" x14ac:dyDescent="0.25">
      <c r="A1782" s="3">
        <v>11</v>
      </c>
      <c r="B1782" s="2" t="s">
        <v>1193</v>
      </c>
      <c r="C1782" s="3" t="s">
        <v>6</v>
      </c>
      <c r="D1782" s="8"/>
      <c r="E1782" s="8"/>
      <c r="F1782" s="7" t="s">
        <v>6</v>
      </c>
      <c r="G1782" s="3" t="s">
        <v>6</v>
      </c>
      <c r="H1782" s="7"/>
      <c r="I1782" s="8"/>
    </row>
    <row r="1783" spans="1:9" ht="23.25" customHeight="1" x14ac:dyDescent="0.25">
      <c r="A1783" s="4"/>
      <c r="B1783" s="1" t="s">
        <v>1194</v>
      </c>
      <c r="C1783" s="147">
        <f>COUNTA(C1784)</f>
        <v>1</v>
      </c>
      <c r="D1783" s="147">
        <f t="shared" ref="D1783:H1783" si="317">COUNTA(D1784)</f>
        <v>0</v>
      </c>
      <c r="E1783" s="147"/>
      <c r="F1783" s="147">
        <f t="shared" si="317"/>
        <v>0</v>
      </c>
      <c r="G1783" s="147">
        <f t="shared" si="317"/>
        <v>1</v>
      </c>
      <c r="H1783" s="147">
        <f t="shared" si="317"/>
        <v>0</v>
      </c>
      <c r="I1783" s="147"/>
    </row>
    <row r="1784" spans="1:9" ht="23.25" customHeight="1" x14ac:dyDescent="0.25">
      <c r="A1784" s="3">
        <v>12</v>
      </c>
      <c r="B1784" s="2" t="s">
        <v>1195</v>
      </c>
      <c r="C1784" s="3" t="s">
        <v>6</v>
      </c>
      <c r="D1784" s="8"/>
      <c r="E1784" s="8"/>
      <c r="F1784" s="8"/>
      <c r="G1784" s="3" t="s">
        <v>6</v>
      </c>
      <c r="H1784" s="7"/>
      <c r="I1784" s="8"/>
    </row>
    <row r="1785" spans="1:9" ht="41.25" customHeight="1" x14ac:dyDescent="0.25">
      <c r="A1785" s="6" t="s">
        <v>1404</v>
      </c>
      <c r="B1785" s="155" t="s">
        <v>2205</v>
      </c>
      <c r="C1785" s="6">
        <f>C1786</f>
        <v>1</v>
      </c>
      <c r="D1785" s="6">
        <f t="shared" ref="D1785:H1785" si="318">D1786</f>
        <v>0</v>
      </c>
      <c r="E1785" s="6"/>
      <c r="F1785" s="6">
        <f t="shared" si="318"/>
        <v>0</v>
      </c>
      <c r="G1785" s="6">
        <f t="shared" si="318"/>
        <v>1</v>
      </c>
      <c r="H1785" s="6">
        <f t="shared" si="318"/>
        <v>0</v>
      </c>
      <c r="I1785" s="6"/>
    </row>
    <row r="1786" spans="1:9" ht="27" customHeight="1" x14ac:dyDescent="0.25">
      <c r="A1786" s="4"/>
      <c r="B1786" s="1" t="s">
        <v>1196</v>
      </c>
      <c r="C1786" s="147">
        <f>COUNTA(C1787)</f>
        <v>1</v>
      </c>
      <c r="D1786" s="147">
        <f t="shared" ref="D1786:H1786" si="319">COUNTA(D1787)</f>
        <v>0</v>
      </c>
      <c r="E1786" s="147"/>
      <c r="F1786" s="147">
        <f t="shared" si="319"/>
        <v>0</v>
      </c>
      <c r="G1786" s="147">
        <f t="shared" si="319"/>
        <v>1</v>
      </c>
      <c r="H1786" s="147">
        <f t="shared" si="319"/>
        <v>0</v>
      </c>
      <c r="I1786" s="147"/>
    </row>
    <row r="1787" spans="1:9" ht="39" customHeight="1" x14ac:dyDescent="0.25">
      <c r="A1787" s="3">
        <v>1</v>
      </c>
      <c r="B1787" s="2" t="s">
        <v>1197</v>
      </c>
      <c r="C1787" s="3" t="s">
        <v>6</v>
      </c>
      <c r="D1787" s="8"/>
      <c r="E1787" s="8"/>
      <c r="F1787" s="8"/>
      <c r="G1787" s="3" t="s">
        <v>6</v>
      </c>
      <c r="H1787" s="7"/>
      <c r="I1787" s="8"/>
    </row>
    <row r="1788" spans="1:9" ht="33.75" customHeight="1" x14ac:dyDescent="0.25">
      <c r="A1788" s="47" t="s">
        <v>1401</v>
      </c>
      <c r="B1788" s="51" t="s">
        <v>1661</v>
      </c>
      <c r="C1788" s="158">
        <f>C1789+C1937+C1941</f>
        <v>53</v>
      </c>
      <c r="D1788" s="158">
        <f t="shared" ref="D1788" si="320">D1789+D1937+D1941</f>
        <v>95</v>
      </c>
      <c r="E1788" s="158"/>
      <c r="F1788" s="158">
        <f>F1789+F1937+F1941</f>
        <v>86</v>
      </c>
      <c r="G1788" s="158">
        <f>G1789+G1937+G1941</f>
        <v>145</v>
      </c>
      <c r="H1788" s="158">
        <f>H1789+H1937+H1941</f>
        <v>0</v>
      </c>
      <c r="I1788" s="158"/>
    </row>
    <row r="1789" spans="1:9" ht="39" customHeight="1" x14ac:dyDescent="0.25">
      <c r="A1789" s="159" t="s">
        <v>1402</v>
      </c>
      <c r="B1789" s="22" t="s">
        <v>2204</v>
      </c>
      <c r="C1789" s="160">
        <f>C1790+C1795+C1821+C1823+C1832+C1889+C1903+C1907+C1911</f>
        <v>53</v>
      </c>
      <c r="D1789" s="160">
        <f t="shared" ref="D1789" si="321">D1790+D1795+D1821+D1823+D1832+D1889+D1903+D1907+D1911</f>
        <v>85</v>
      </c>
      <c r="E1789" s="160"/>
      <c r="F1789" s="160">
        <f t="shared" ref="F1789:H1789" si="322">F1790+F1795+F1821+F1823+F1832+F1889+F1903+F1907+F1911</f>
        <v>80</v>
      </c>
      <c r="G1789" s="160">
        <f t="shared" si="322"/>
        <v>138</v>
      </c>
      <c r="H1789" s="160">
        <f t="shared" si="322"/>
        <v>0</v>
      </c>
      <c r="I1789" s="160"/>
    </row>
    <row r="1790" spans="1:9" ht="27.75" customHeight="1" x14ac:dyDescent="0.25">
      <c r="A1790" s="13"/>
      <c r="B1790" s="22" t="s">
        <v>1357</v>
      </c>
      <c r="C1790" s="4">
        <f>COUNTA(C1791:C1794)</f>
        <v>0</v>
      </c>
      <c r="D1790" s="4">
        <f t="shared" ref="D1790" si="323">COUNTA(D1791:D1794)</f>
        <v>4</v>
      </c>
      <c r="E1790" s="4"/>
      <c r="F1790" s="4">
        <f t="shared" ref="F1790:H1790" si="324">COUNTA(F1791:F1794)</f>
        <v>4</v>
      </c>
      <c r="G1790" s="4">
        <f t="shared" si="324"/>
        <v>4</v>
      </c>
      <c r="H1790" s="4">
        <f t="shared" si="324"/>
        <v>0</v>
      </c>
      <c r="I1790" s="3"/>
    </row>
    <row r="1791" spans="1:9" ht="56.25" customHeight="1" x14ac:dyDescent="0.25">
      <c r="A1791" s="3">
        <v>1</v>
      </c>
      <c r="B1791" s="13" t="s">
        <v>1356</v>
      </c>
      <c r="C1791" s="3"/>
      <c r="D1791" s="3" t="s">
        <v>6</v>
      </c>
      <c r="E1791" s="28" t="s">
        <v>1878</v>
      </c>
      <c r="F1791" s="3" t="s">
        <v>6</v>
      </c>
      <c r="G1791" s="3" t="s">
        <v>6</v>
      </c>
      <c r="H1791" s="3"/>
      <c r="I1791" s="3"/>
    </row>
    <row r="1792" spans="1:9" ht="45.75" customHeight="1" x14ac:dyDescent="0.25">
      <c r="A1792" s="3">
        <v>2</v>
      </c>
      <c r="B1792" s="13" t="s">
        <v>1548</v>
      </c>
      <c r="C1792" s="3"/>
      <c r="D1792" s="3" t="s">
        <v>6</v>
      </c>
      <c r="E1792" s="28" t="s">
        <v>1879</v>
      </c>
      <c r="F1792" s="3" t="s">
        <v>6</v>
      </c>
      <c r="G1792" s="3" t="s">
        <v>6</v>
      </c>
      <c r="H1792" s="3"/>
      <c r="I1792" s="3"/>
    </row>
    <row r="1793" spans="1:9" ht="60.75" customHeight="1" x14ac:dyDescent="0.25">
      <c r="A1793" s="3">
        <v>3</v>
      </c>
      <c r="B1793" s="13" t="s">
        <v>1549</v>
      </c>
      <c r="C1793" s="3"/>
      <c r="D1793" s="3" t="s">
        <v>6</v>
      </c>
      <c r="E1793" s="28" t="s">
        <v>1879</v>
      </c>
      <c r="F1793" s="3" t="s">
        <v>6</v>
      </c>
      <c r="G1793" s="3" t="s">
        <v>6</v>
      </c>
      <c r="H1793" s="3"/>
      <c r="I1793" s="3"/>
    </row>
    <row r="1794" spans="1:9" ht="50.25" customHeight="1" x14ac:dyDescent="0.25">
      <c r="A1794" s="3">
        <v>4</v>
      </c>
      <c r="B1794" s="13" t="s">
        <v>1550</v>
      </c>
      <c r="C1794" s="3"/>
      <c r="D1794" s="3" t="s">
        <v>6</v>
      </c>
      <c r="E1794" s="28" t="s">
        <v>1879</v>
      </c>
      <c r="F1794" s="3" t="s">
        <v>6</v>
      </c>
      <c r="G1794" s="3" t="s">
        <v>6</v>
      </c>
      <c r="H1794" s="3"/>
      <c r="I1794" s="3"/>
    </row>
    <row r="1795" spans="1:9" ht="29.65" customHeight="1" x14ac:dyDescent="0.25">
      <c r="A1795" s="3"/>
      <c r="B1795" s="1" t="s">
        <v>1677</v>
      </c>
      <c r="C1795" s="4">
        <f>COUNTA(C1796:C1820)</f>
        <v>14</v>
      </c>
      <c r="D1795" s="4">
        <f t="shared" ref="D1795" si="325">COUNTA(D1796:D1820)</f>
        <v>11</v>
      </c>
      <c r="E1795" s="4"/>
      <c r="F1795" s="4">
        <f t="shared" ref="F1795:H1795" si="326">COUNTA(F1796:F1820)</f>
        <v>19</v>
      </c>
      <c r="G1795" s="4">
        <f t="shared" si="326"/>
        <v>25</v>
      </c>
      <c r="H1795" s="4">
        <f t="shared" si="326"/>
        <v>0</v>
      </c>
      <c r="I1795" s="5"/>
    </row>
    <row r="1796" spans="1:9" ht="77.25" customHeight="1" x14ac:dyDescent="0.25">
      <c r="A1796" s="161">
        <v>5</v>
      </c>
      <c r="B1796" s="2" t="s">
        <v>1551</v>
      </c>
      <c r="C1796" s="3" t="s">
        <v>6</v>
      </c>
      <c r="D1796" s="3"/>
      <c r="E1796" s="3"/>
      <c r="F1796" s="3" t="s">
        <v>6</v>
      </c>
      <c r="G1796" s="3" t="s">
        <v>6</v>
      </c>
      <c r="H1796" s="3"/>
      <c r="I1796" s="162"/>
    </row>
    <row r="1797" spans="1:9" ht="52.5" customHeight="1" x14ac:dyDescent="0.25">
      <c r="A1797" s="161">
        <v>6</v>
      </c>
      <c r="B1797" s="2" t="s">
        <v>1552</v>
      </c>
      <c r="C1797" s="3" t="s">
        <v>6</v>
      </c>
      <c r="D1797" s="3"/>
      <c r="E1797" s="3"/>
      <c r="F1797" s="3" t="s">
        <v>6</v>
      </c>
      <c r="G1797" s="3" t="s">
        <v>6</v>
      </c>
      <c r="H1797" s="3"/>
      <c r="I1797" s="162"/>
    </row>
    <row r="1798" spans="1:9" ht="39.75" customHeight="1" x14ac:dyDescent="0.25">
      <c r="A1798" s="161">
        <v>7</v>
      </c>
      <c r="B1798" s="2" t="s">
        <v>1553</v>
      </c>
      <c r="C1798" s="3" t="s">
        <v>6</v>
      </c>
      <c r="D1798" s="3"/>
      <c r="E1798" s="3"/>
      <c r="F1798" s="3" t="s">
        <v>6</v>
      </c>
      <c r="G1798" s="3" t="s">
        <v>6</v>
      </c>
      <c r="H1798" s="3"/>
      <c r="I1798" s="162"/>
    </row>
    <row r="1799" spans="1:9" ht="45.75" customHeight="1" x14ac:dyDescent="0.25">
      <c r="A1799" s="161">
        <v>8</v>
      </c>
      <c r="B1799" s="2" t="s">
        <v>1358</v>
      </c>
      <c r="C1799" s="3" t="s">
        <v>6</v>
      </c>
      <c r="D1799" s="3"/>
      <c r="E1799" s="3"/>
      <c r="F1799" s="3" t="s">
        <v>6</v>
      </c>
      <c r="G1799" s="3" t="s">
        <v>6</v>
      </c>
      <c r="H1799" s="3"/>
      <c r="I1799" s="5"/>
    </row>
    <row r="1800" spans="1:9" ht="116.25" customHeight="1" x14ac:dyDescent="0.25">
      <c r="A1800" s="161">
        <v>9</v>
      </c>
      <c r="B1800" s="2" t="s">
        <v>1554</v>
      </c>
      <c r="C1800" s="3" t="s">
        <v>6</v>
      </c>
      <c r="D1800" s="3"/>
      <c r="E1800" s="3"/>
      <c r="F1800" s="3" t="s">
        <v>6</v>
      </c>
      <c r="G1800" s="3" t="s">
        <v>6</v>
      </c>
      <c r="H1800" s="3"/>
      <c r="I1800" s="162"/>
    </row>
    <row r="1801" spans="1:9" ht="132" customHeight="1" x14ac:dyDescent="0.25">
      <c r="A1801" s="161">
        <v>10</v>
      </c>
      <c r="B1801" s="2" t="s">
        <v>1555</v>
      </c>
      <c r="C1801" s="3" t="s">
        <v>6</v>
      </c>
      <c r="D1801" s="3"/>
      <c r="E1801" s="3"/>
      <c r="F1801" s="3" t="s">
        <v>6</v>
      </c>
      <c r="G1801" s="3" t="s">
        <v>6</v>
      </c>
      <c r="H1801" s="3"/>
      <c r="I1801" s="162"/>
    </row>
    <row r="1802" spans="1:9" ht="87" customHeight="1" x14ac:dyDescent="0.25">
      <c r="A1802" s="161">
        <v>11</v>
      </c>
      <c r="B1802" s="2" t="s">
        <v>1556</v>
      </c>
      <c r="C1802" s="3"/>
      <c r="D1802" s="3" t="s">
        <v>6</v>
      </c>
      <c r="E1802" s="28" t="s">
        <v>1880</v>
      </c>
      <c r="F1802" s="3" t="s">
        <v>6</v>
      </c>
      <c r="G1802" s="3" t="s">
        <v>6</v>
      </c>
      <c r="H1802" s="3"/>
      <c r="I1802" s="162"/>
    </row>
    <row r="1803" spans="1:9" ht="75.75" customHeight="1" x14ac:dyDescent="0.25">
      <c r="A1803" s="161">
        <v>12</v>
      </c>
      <c r="B1803" s="2" t="s">
        <v>1557</v>
      </c>
      <c r="C1803" s="3" t="s">
        <v>6</v>
      </c>
      <c r="D1803" s="3"/>
      <c r="E1803" s="3"/>
      <c r="F1803" s="3" t="s">
        <v>6</v>
      </c>
      <c r="G1803" s="3" t="s">
        <v>6</v>
      </c>
      <c r="H1803" s="3"/>
      <c r="I1803" s="162"/>
    </row>
    <row r="1804" spans="1:9" ht="27" customHeight="1" x14ac:dyDescent="0.25">
      <c r="A1804" s="161">
        <v>13</v>
      </c>
      <c r="B1804" s="2" t="s">
        <v>1359</v>
      </c>
      <c r="C1804" s="3" t="s">
        <v>6</v>
      </c>
      <c r="D1804" s="3"/>
      <c r="E1804" s="3"/>
      <c r="F1804" s="3" t="s">
        <v>6</v>
      </c>
      <c r="G1804" s="3" t="s">
        <v>6</v>
      </c>
      <c r="H1804" s="3"/>
      <c r="I1804" s="162"/>
    </row>
    <row r="1805" spans="1:9" ht="126.75" customHeight="1" x14ac:dyDescent="0.25">
      <c r="A1805" s="161">
        <v>14</v>
      </c>
      <c r="B1805" s="2" t="s">
        <v>1558</v>
      </c>
      <c r="C1805" s="3" t="s">
        <v>6</v>
      </c>
      <c r="D1805" s="3"/>
      <c r="E1805" s="3"/>
      <c r="F1805" s="3" t="s">
        <v>6</v>
      </c>
      <c r="G1805" s="3" t="s">
        <v>6</v>
      </c>
      <c r="H1805" s="3"/>
      <c r="I1805" s="162"/>
    </row>
    <row r="1806" spans="1:9" ht="53.25" customHeight="1" x14ac:dyDescent="0.25">
      <c r="A1806" s="161">
        <v>15</v>
      </c>
      <c r="B1806" s="2" t="s">
        <v>1360</v>
      </c>
      <c r="C1806" s="3" t="s">
        <v>6</v>
      </c>
      <c r="D1806" s="3"/>
      <c r="E1806" s="3"/>
      <c r="F1806" s="3" t="s">
        <v>6</v>
      </c>
      <c r="G1806" s="3" t="s">
        <v>6</v>
      </c>
      <c r="H1806" s="3"/>
      <c r="I1806" s="162"/>
    </row>
    <row r="1807" spans="1:9" ht="91.5" customHeight="1" x14ac:dyDescent="0.25">
      <c r="A1807" s="161">
        <v>16</v>
      </c>
      <c r="B1807" s="2" t="s">
        <v>1361</v>
      </c>
      <c r="C1807" s="3" t="s">
        <v>6</v>
      </c>
      <c r="D1807" s="3"/>
      <c r="E1807" s="3"/>
      <c r="F1807" s="3" t="s">
        <v>6</v>
      </c>
      <c r="G1807" s="3" t="s">
        <v>6</v>
      </c>
      <c r="H1807" s="3"/>
      <c r="I1807" s="162"/>
    </row>
    <row r="1808" spans="1:9" ht="69" customHeight="1" x14ac:dyDescent="0.25">
      <c r="A1808" s="161">
        <v>17</v>
      </c>
      <c r="B1808" s="2" t="s">
        <v>1559</v>
      </c>
      <c r="C1808" s="3" t="s">
        <v>6</v>
      </c>
      <c r="D1808" s="3"/>
      <c r="E1808" s="3"/>
      <c r="F1808" s="3" t="s">
        <v>6</v>
      </c>
      <c r="G1808" s="3" t="s">
        <v>6</v>
      </c>
      <c r="H1808" s="3"/>
      <c r="I1808" s="162"/>
    </row>
    <row r="1809" spans="1:9" ht="47.25" customHeight="1" x14ac:dyDescent="0.25">
      <c r="A1809" s="161">
        <v>18</v>
      </c>
      <c r="B1809" s="2" t="s">
        <v>1560</v>
      </c>
      <c r="C1809" s="3" t="s">
        <v>6</v>
      </c>
      <c r="D1809" s="3"/>
      <c r="E1809" s="3"/>
      <c r="F1809" s="3" t="s">
        <v>6</v>
      </c>
      <c r="G1809" s="3" t="s">
        <v>6</v>
      </c>
      <c r="H1809" s="3"/>
      <c r="I1809" s="5"/>
    </row>
    <row r="1810" spans="1:9" ht="27" customHeight="1" x14ac:dyDescent="0.25">
      <c r="A1810" s="161">
        <v>19</v>
      </c>
      <c r="B1810" s="2" t="s">
        <v>1362</v>
      </c>
      <c r="C1810" s="3" t="s">
        <v>6</v>
      </c>
      <c r="D1810" s="3"/>
      <c r="E1810" s="3"/>
      <c r="F1810" s="3" t="s">
        <v>6</v>
      </c>
      <c r="G1810" s="3" t="s">
        <v>6</v>
      </c>
      <c r="H1810" s="3"/>
      <c r="I1810" s="5"/>
    </row>
    <row r="1811" spans="1:9" ht="52.5" customHeight="1" x14ac:dyDescent="0.25">
      <c r="A1811" s="161">
        <v>20</v>
      </c>
      <c r="B1811" s="2" t="s">
        <v>1561</v>
      </c>
      <c r="C1811" s="3"/>
      <c r="D1811" s="3" t="s">
        <v>6</v>
      </c>
      <c r="E1811" s="35" t="s">
        <v>1879</v>
      </c>
      <c r="F1811" s="3"/>
      <c r="G1811" s="3" t="s">
        <v>6</v>
      </c>
      <c r="H1811" s="3"/>
      <c r="I1811" s="162"/>
    </row>
    <row r="1812" spans="1:9" ht="57" customHeight="1" x14ac:dyDescent="0.25">
      <c r="A1812" s="161">
        <v>21</v>
      </c>
      <c r="B1812" s="2" t="s">
        <v>1562</v>
      </c>
      <c r="C1812" s="3"/>
      <c r="D1812" s="3" t="s">
        <v>6</v>
      </c>
      <c r="E1812" s="35" t="s">
        <v>1879</v>
      </c>
      <c r="F1812" s="3"/>
      <c r="G1812" s="3" t="s">
        <v>6</v>
      </c>
      <c r="H1812" s="3"/>
      <c r="I1812" s="162"/>
    </row>
    <row r="1813" spans="1:9" ht="26.25" customHeight="1" x14ac:dyDescent="0.25">
      <c r="A1813" s="161">
        <v>22</v>
      </c>
      <c r="B1813" s="2" t="s">
        <v>1363</v>
      </c>
      <c r="C1813" s="3"/>
      <c r="D1813" s="3" t="s">
        <v>6</v>
      </c>
      <c r="E1813" s="35" t="s">
        <v>1879</v>
      </c>
      <c r="F1813" s="3"/>
      <c r="G1813" s="3" t="s">
        <v>6</v>
      </c>
      <c r="H1813" s="3"/>
      <c r="I1813" s="5"/>
    </row>
    <row r="1814" spans="1:9" ht="26.25" customHeight="1" x14ac:dyDescent="0.25">
      <c r="A1814" s="161">
        <v>23</v>
      </c>
      <c r="B1814" s="2" t="s">
        <v>1364</v>
      </c>
      <c r="C1814" s="3"/>
      <c r="D1814" s="3" t="s">
        <v>6</v>
      </c>
      <c r="E1814" s="35" t="s">
        <v>1879</v>
      </c>
      <c r="F1814" s="3" t="s">
        <v>6</v>
      </c>
      <c r="G1814" s="3" t="s">
        <v>6</v>
      </c>
      <c r="H1814" s="3"/>
      <c r="I1814" s="5"/>
    </row>
    <row r="1815" spans="1:9" ht="36.75" customHeight="1" x14ac:dyDescent="0.25">
      <c r="A1815" s="161">
        <v>24</v>
      </c>
      <c r="B1815" s="2" t="s">
        <v>1563</v>
      </c>
      <c r="C1815" s="3"/>
      <c r="D1815" s="3" t="s">
        <v>6</v>
      </c>
      <c r="E1815" s="35" t="s">
        <v>1879</v>
      </c>
      <c r="F1815" s="3" t="s">
        <v>6</v>
      </c>
      <c r="G1815" s="3" t="s">
        <v>6</v>
      </c>
      <c r="H1815" s="3"/>
      <c r="I1815" s="5"/>
    </row>
    <row r="1816" spans="1:9" ht="56.25" customHeight="1" x14ac:dyDescent="0.25">
      <c r="A1816" s="161">
        <v>25</v>
      </c>
      <c r="B1816" s="2" t="s">
        <v>1564</v>
      </c>
      <c r="C1816" s="3"/>
      <c r="D1816" s="3" t="s">
        <v>6</v>
      </c>
      <c r="E1816" s="35" t="s">
        <v>1879</v>
      </c>
      <c r="F1816" s="3"/>
      <c r="G1816" s="3" t="s">
        <v>6</v>
      </c>
      <c r="H1816" s="3"/>
      <c r="I1816" s="162"/>
    </row>
    <row r="1817" spans="1:9" ht="45.75" customHeight="1" x14ac:dyDescent="0.25">
      <c r="A1817" s="161">
        <v>26</v>
      </c>
      <c r="B1817" s="2" t="s">
        <v>1565</v>
      </c>
      <c r="C1817" s="3"/>
      <c r="D1817" s="3" t="s">
        <v>6</v>
      </c>
      <c r="E1817" s="35" t="s">
        <v>1879</v>
      </c>
      <c r="F1817" s="3" t="s">
        <v>6</v>
      </c>
      <c r="G1817" s="3" t="s">
        <v>6</v>
      </c>
      <c r="H1817" s="3"/>
      <c r="I1817" s="5"/>
    </row>
    <row r="1818" spans="1:9" ht="50.25" customHeight="1" x14ac:dyDescent="0.25">
      <c r="A1818" s="161">
        <v>27</v>
      </c>
      <c r="B1818" s="2" t="s">
        <v>1566</v>
      </c>
      <c r="C1818" s="3"/>
      <c r="D1818" s="3" t="s">
        <v>6</v>
      </c>
      <c r="E1818" s="35" t="s">
        <v>1879</v>
      </c>
      <c r="F1818" s="3" t="s">
        <v>6</v>
      </c>
      <c r="G1818" s="3" t="s">
        <v>6</v>
      </c>
      <c r="H1818" s="3"/>
      <c r="I1818" s="162"/>
    </row>
    <row r="1819" spans="1:9" ht="47.25" customHeight="1" x14ac:dyDescent="0.25">
      <c r="A1819" s="161">
        <v>28</v>
      </c>
      <c r="B1819" s="2" t="s">
        <v>1567</v>
      </c>
      <c r="C1819" s="3"/>
      <c r="D1819" s="3" t="s">
        <v>6</v>
      </c>
      <c r="E1819" s="35" t="s">
        <v>1879</v>
      </c>
      <c r="F1819" s="3"/>
      <c r="G1819" s="3" t="s">
        <v>6</v>
      </c>
      <c r="H1819" s="3"/>
      <c r="I1819" s="5"/>
    </row>
    <row r="1820" spans="1:9" ht="54.75" customHeight="1" x14ac:dyDescent="0.25">
      <c r="A1820" s="161">
        <v>29</v>
      </c>
      <c r="B1820" s="2" t="s">
        <v>1568</v>
      </c>
      <c r="C1820" s="3"/>
      <c r="D1820" s="3" t="s">
        <v>6</v>
      </c>
      <c r="E1820" s="35" t="s">
        <v>1879</v>
      </c>
      <c r="F1820" s="3"/>
      <c r="G1820" s="3" t="s">
        <v>6</v>
      </c>
      <c r="H1820" s="3"/>
      <c r="I1820" s="162"/>
    </row>
    <row r="1821" spans="1:9" ht="24" customHeight="1" x14ac:dyDescent="0.25">
      <c r="A1821" s="3"/>
      <c r="B1821" s="1" t="s">
        <v>1650</v>
      </c>
      <c r="C1821" s="4">
        <f>COUNTA(C1822)</f>
        <v>0</v>
      </c>
      <c r="D1821" s="4">
        <f t="shared" ref="D1821" si="327">COUNTA(D1822)</f>
        <v>1</v>
      </c>
      <c r="E1821" s="4"/>
      <c r="F1821" s="4">
        <f t="shared" ref="F1821:H1821" si="328">COUNTA(F1822)</f>
        <v>0</v>
      </c>
      <c r="G1821" s="4">
        <f t="shared" si="328"/>
        <v>1</v>
      </c>
      <c r="H1821" s="4">
        <f t="shared" si="328"/>
        <v>0</v>
      </c>
      <c r="I1821" s="163"/>
    </row>
    <row r="1822" spans="1:9" ht="56.25" customHeight="1" x14ac:dyDescent="0.25">
      <c r="A1822" s="161">
        <v>30</v>
      </c>
      <c r="B1822" s="2" t="s">
        <v>1569</v>
      </c>
      <c r="C1822" s="3"/>
      <c r="D1822" s="3" t="s">
        <v>6</v>
      </c>
      <c r="E1822" s="35" t="s">
        <v>1879</v>
      </c>
      <c r="F1822" s="3"/>
      <c r="G1822" s="3" t="s">
        <v>6</v>
      </c>
      <c r="H1822" s="3"/>
      <c r="I1822" s="162"/>
    </row>
    <row r="1823" spans="1:9" ht="29.25" customHeight="1" x14ac:dyDescent="0.25">
      <c r="A1823" s="3"/>
      <c r="B1823" s="1" t="s">
        <v>1651</v>
      </c>
      <c r="C1823" s="4">
        <f>COUNTA(C1824:C1831)</f>
        <v>4</v>
      </c>
      <c r="D1823" s="4">
        <f t="shared" ref="D1823" si="329">COUNTA(D1824:D1831)</f>
        <v>4</v>
      </c>
      <c r="E1823" s="4"/>
      <c r="F1823" s="4">
        <f t="shared" ref="F1823:H1823" si="330">COUNTA(F1824:F1831)</f>
        <v>7</v>
      </c>
      <c r="G1823" s="4">
        <f t="shared" si="330"/>
        <v>8</v>
      </c>
      <c r="H1823" s="4">
        <f t="shared" si="330"/>
        <v>0</v>
      </c>
      <c r="I1823" s="163"/>
    </row>
    <row r="1824" spans="1:9" ht="43.5" customHeight="1" x14ac:dyDescent="0.25">
      <c r="A1824" s="161">
        <v>31</v>
      </c>
      <c r="B1824" s="2" t="s">
        <v>1570</v>
      </c>
      <c r="C1824" s="3"/>
      <c r="D1824" s="3" t="s">
        <v>6</v>
      </c>
      <c r="E1824" s="35" t="s">
        <v>1879</v>
      </c>
      <c r="F1824" s="3" t="s">
        <v>6</v>
      </c>
      <c r="G1824" s="3" t="s">
        <v>6</v>
      </c>
      <c r="H1824" s="3"/>
      <c r="I1824" s="5"/>
    </row>
    <row r="1825" spans="1:9" ht="28.5" customHeight="1" x14ac:dyDescent="0.25">
      <c r="A1825" s="161">
        <v>32</v>
      </c>
      <c r="B1825" s="2" t="s">
        <v>1365</v>
      </c>
      <c r="C1825" s="3" t="s">
        <v>6</v>
      </c>
      <c r="D1825" s="3"/>
      <c r="E1825" s="3"/>
      <c r="F1825" s="3" t="s">
        <v>6</v>
      </c>
      <c r="G1825" s="3" t="s">
        <v>6</v>
      </c>
      <c r="H1825" s="3"/>
      <c r="I1825" s="5"/>
    </row>
    <row r="1826" spans="1:9" ht="21.75" customHeight="1" x14ac:dyDescent="0.25">
      <c r="A1826" s="161">
        <v>33</v>
      </c>
      <c r="B1826" s="2" t="s">
        <v>1366</v>
      </c>
      <c r="C1826" s="3"/>
      <c r="D1826" s="3" t="s">
        <v>6</v>
      </c>
      <c r="E1826" s="35" t="s">
        <v>1879</v>
      </c>
      <c r="F1826" s="3" t="s">
        <v>6</v>
      </c>
      <c r="G1826" s="3" t="s">
        <v>6</v>
      </c>
      <c r="H1826" s="3"/>
      <c r="I1826" s="5"/>
    </row>
    <row r="1827" spans="1:9" ht="29.25" customHeight="1" x14ac:dyDescent="0.25">
      <c r="A1827" s="161">
        <v>34</v>
      </c>
      <c r="B1827" s="2" t="s">
        <v>1367</v>
      </c>
      <c r="C1827" s="3"/>
      <c r="D1827" s="3" t="s">
        <v>6</v>
      </c>
      <c r="E1827" s="35" t="s">
        <v>1879</v>
      </c>
      <c r="F1827" s="3"/>
      <c r="G1827" s="3" t="s">
        <v>6</v>
      </c>
      <c r="H1827" s="3"/>
      <c r="I1827" s="5"/>
    </row>
    <row r="1828" spans="1:9" ht="21.75" customHeight="1" x14ac:dyDescent="0.25">
      <c r="A1828" s="161">
        <v>35</v>
      </c>
      <c r="B1828" s="2" t="s">
        <v>1571</v>
      </c>
      <c r="C1828" s="3"/>
      <c r="D1828" s="3" t="s">
        <v>6</v>
      </c>
      <c r="E1828" s="35" t="s">
        <v>1879</v>
      </c>
      <c r="F1828" s="3" t="s">
        <v>6</v>
      </c>
      <c r="G1828" s="3" t="s">
        <v>6</v>
      </c>
      <c r="H1828" s="3"/>
      <c r="I1828" s="5"/>
    </row>
    <row r="1829" spans="1:9" ht="38.25" customHeight="1" x14ac:dyDescent="0.25">
      <c r="A1829" s="161">
        <v>36</v>
      </c>
      <c r="B1829" s="2" t="s">
        <v>1572</v>
      </c>
      <c r="C1829" s="3" t="s">
        <v>6</v>
      </c>
      <c r="D1829" s="3"/>
      <c r="E1829" s="3"/>
      <c r="F1829" s="3" t="s">
        <v>6</v>
      </c>
      <c r="G1829" s="3" t="s">
        <v>6</v>
      </c>
      <c r="H1829" s="3"/>
      <c r="I1829" s="162"/>
    </row>
    <row r="1830" spans="1:9" ht="54" customHeight="1" x14ac:dyDescent="0.25">
      <c r="A1830" s="161">
        <v>37</v>
      </c>
      <c r="B1830" s="2" t="s">
        <v>1573</v>
      </c>
      <c r="C1830" s="3" t="s">
        <v>6</v>
      </c>
      <c r="D1830" s="3"/>
      <c r="E1830" s="3"/>
      <c r="F1830" s="3" t="s">
        <v>6</v>
      </c>
      <c r="G1830" s="3" t="s">
        <v>6</v>
      </c>
      <c r="H1830" s="3"/>
      <c r="I1830" s="162"/>
    </row>
    <row r="1831" spans="1:9" ht="52.5" customHeight="1" x14ac:dyDescent="0.25">
      <c r="A1831" s="161">
        <v>38</v>
      </c>
      <c r="B1831" s="2" t="s">
        <v>1574</v>
      </c>
      <c r="C1831" s="3" t="s">
        <v>6</v>
      </c>
      <c r="D1831" s="3"/>
      <c r="E1831" s="3"/>
      <c r="F1831" s="3" t="s">
        <v>6</v>
      </c>
      <c r="G1831" s="3" t="s">
        <v>6</v>
      </c>
      <c r="H1831" s="3"/>
      <c r="I1831" s="162"/>
    </row>
    <row r="1832" spans="1:9" ht="27" customHeight="1" x14ac:dyDescent="0.25">
      <c r="A1832" s="3"/>
      <c r="B1832" s="1" t="s">
        <v>1652</v>
      </c>
      <c r="C1832" s="4">
        <f>COUNTA(C1833:C1888)</f>
        <v>26</v>
      </c>
      <c r="D1832" s="4">
        <f t="shared" ref="D1832" si="331">COUNTA(D1833:D1888)</f>
        <v>30</v>
      </c>
      <c r="E1832" s="4"/>
      <c r="F1832" s="4">
        <f t="shared" ref="F1832:H1832" si="332">COUNTA(F1833:F1888)</f>
        <v>29</v>
      </c>
      <c r="G1832" s="4">
        <f t="shared" si="332"/>
        <v>56</v>
      </c>
      <c r="H1832" s="4">
        <f t="shared" si="332"/>
        <v>0</v>
      </c>
      <c r="I1832" s="163"/>
    </row>
    <row r="1833" spans="1:9" ht="42.75" customHeight="1" x14ac:dyDescent="0.25">
      <c r="A1833" s="161">
        <v>39</v>
      </c>
      <c r="B1833" s="2" t="s">
        <v>1368</v>
      </c>
      <c r="C1833" s="3"/>
      <c r="D1833" s="3" t="s">
        <v>6</v>
      </c>
      <c r="E1833" s="28" t="s">
        <v>1881</v>
      </c>
      <c r="F1833" s="3" t="s">
        <v>6</v>
      </c>
      <c r="G1833" s="3" t="s">
        <v>6</v>
      </c>
      <c r="H1833" s="3"/>
      <c r="I1833" s="5"/>
    </row>
    <row r="1834" spans="1:9" ht="59.25" customHeight="1" x14ac:dyDescent="0.25">
      <c r="A1834" s="161">
        <v>40</v>
      </c>
      <c r="B1834" s="2" t="s">
        <v>1575</v>
      </c>
      <c r="C1834" s="3"/>
      <c r="D1834" s="3" t="s">
        <v>6</v>
      </c>
      <c r="E1834" s="28" t="s">
        <v>1881</v>
      </c>
      <c r="F1834" s="3" t="s">
        <v>6</v>
      </c>
      <c r="G1834" s="3" t="s">
        <v>6</v>
      </c>
      <c r="H1834" s="3"/>
      <c r="I1834" s="162"/>
    </row>
    <row r="1835" spans="1:9" ht="58.5" customHeight="1" x14ac:dyDescent="0.25">
      <c r="A1835" s="161">
        <v>41</v>
      </c>
      <c r="B1835" s="2" t="s">
        <v>1369</v>
      </c>
      <c r="C1835" s="3"/>
      <c r="D1835" s="3" t="s">
        <v>6</v>
      </c>
      <c r="E1835" s="28" t="s">
        <v>1881</v>
      </c>
      <c r="F1835" s="3" t="s">
        <v>6</v>
      </c>
      <c r="G1835" s="3" t="s">
        <v>6</v>
      </c>
      <c r="H1835" s="3"/>
      <c r="I1835" s="162"/>
    </row>
    <row r="1836" spans="1:9" ht="40.5" customHeight="1" x14ac:dyDescent="0.25">
      <c r="A1836" s="161">
        <v>42</v>
      </c>
      <c r="B1836" s="2" t="s">
        <v>1576</v>
      </c>
      <c r="C1836" s="3"/>
      <c r="D1836" s="3" t="s">
        <v>6</v>
      </c>
      <c r="E1836" s="28" t="s">
        <v>1881</v>
      </c>
      <c r="F1836" s="3" t="s">
        <v>6</v>
      </c>
      <c r="G1836" s="3" t="s">
        <v>6</v>
      </c>
      <c r="H1836" s="3"/>
      <c r="I1836" s="162"/>
    </row>
    <row r="1837" spans="1:9" ht="57" customHeight="1" x14ac:dyDescent="0.25">
      <c r="A1837" s="161">
        <v>43</v>
      </c>
      <c r="B1837" s="2" t="s">
        <v>1577</v>
      </c>
      <c r="C1837" s="3" t="s">
        <v>6</v>
      </c>
      <c r="D1837" s="3"/>
      <c r="E1837" s="3"/>
      <c r="F1837" s="3" t="s">
        <v>6</v>
      </c>
      <c r="G1837" s="3" t="s">
        <v>6</v>
      </c>
      <c r="H1837" s="3"/>
      <c r="I1837" s="162"/>
    </row>
    <row r="1838" spans="1:9" ht="35.65" customHeight="1" x14ac:dyDescent="0.25">
      <c r="A1838" s="161">
        <v>44</v>
      </c>
      <c r="B1838" s="2" t="s">
        <v>1578</v>
      </c>
      <c r="C1838" s="3" t="s">
        <v>6</v>
      </c>
      <c r="D1838" s="3"/>
      <c r="E1838" s="3"/>
      <c r="F1838" s="3" t="s">
        <v>6</v>
      </c>
      <c r="G1838" s="3" t="s">
        <v>6</v>
      </c>
      <c r="H1838" s="3"/>
      <c r="I1838" s="162"/>
    </row>
    <row r="1839" spans="1:9" ht="42" customHeight="1" x14ac:dyDescent="0.25">
      <c r="A1839" s="161">
        <v>45</v>
      </c>
      <c r="B1839" s="2" t="s">
        <v>1579</v>
      </c>
      <c r="C1839" s="3"/>
      <c r="D1839" s="3" t="s">
        <v>6</v>
      </c>
      <c r="E1839" s="28" t="s">
        <v>1881</v>
      </c>
      <c r="F1839" s="3" t="s">
        <v>6</v>
      </c>
      <c r="G1839" s="3" t="s">
        <v>6</v>
      </c>
      <c r="H1839" s="3"/>
      <c r="I1839" s="5"/>
    </row>
    <row r="1840" spans="1:9" ht="41.25" customHeight="1" x14ac:dyDescent="0.25">
      <c r="A1840" s="161">
        <v>46</v>
      </c>
      <c r="B1840" s="2" t="s">
        <v>1580</v>
      </c>
      <c r="C1840" s="3" t="s">
        <v>6</v>
      </c>
      <c r="D1840" s="3"/>
      <c r="E1840" s="3"/>
      <c r="F1840" s="3" t="s">
        <v>6</v>
      </c>
      <c r="G1840" s="3" t="s">
        <v>6</v>
      </c>
      <c r="H1840" s="3"/>
      <c r="I1840" s="5"/>
    </row>
    <row r="1841" spans="1:9" ht="41.25" customHeight="1" x14ac:dyDescent="0.25">
      <c r="A1841" s="161">
        <v>47</v>
      </c>
      <c r="B1841" s="2" t="s">
        <v>1370</v>
      </c>
      <c r="C1841" s="3" t="s">
        <v>6</v>
      </c>
      <c r="D1841" s="3"/>
      <c r="E1841" s="3"/>
      <c r="F1841" s="3" t="s">
        <v>6</v>
      </c>
      <c r="G1841" s="3" t="s">
        <v>6</v>
      </c>
      <c r="H1841" s="3"/>
      <c r="I1841" s="162"/>
    </row>
    <row r="1842" spans="1:9" ht="39.75" customHeight="1" x14ac:dyDescent="0.25">
      <c r="A1842" s="161">
        <v>48</v>
      </c>
      <c r="B1842" s="2" t="s">
        <v>1581</v>
      </c>
      <c r="C1842" s="3" t="s">
        <v>6</v>
      </c>
      <c r="D1842" s="3"/>
      <c r="E1842" s="3"/>
      <c r="F1842" s="3" t="s">
        <v>6</v>
      </c>
      <c r="G1842" s="3" t="s">
        <v>6</v>
      </c>
      <c r="H1842" s="3"/>
      <c r="I1842" s="162"/>
    </row>
    <row r="1843" spans="1:9" ht="52.5" customHeight="1" x14ac:dyDescent="0.25">
      <c r="A1843" s="161">
        <v>49</v>
      </c>
      <c r="B1843" s="2" t="s">
        <v>1582</v>
      </c>
      <c r="C1843" s="3"/>
      <c r="D1843" s="3" t="s">
        <v>6</v>
      </c>
      <c r="E1843" s="28" t="s">
        <v>1881</v>
      </c>
      <c r="F1843" s="3" t="s">
        <v>6</v>
      </c>
      <c r="G1843" s="3" t="s">
        <v>6</v>
      </c>
      <c r="H1843" s="3"/>
      <c r="I1843" s="162"/>
    </row>
    <row r="1844" spans="1:9" ht="59.25" customHeight="1" x14ac:dyDescent="0.25">
      <c r="A1844" s="161">
        <v>50</v>
      </c>
      <c r="B1844" s="2" t="s">
        <v>1583</v>
      </c>
      <c r="C1844" s="3"/>
      <c r="D1844" s="3" t="s">
        <v>6</v>
      </c>
      <c r="E1844" s="28" t="s">
        <v>1881</v>
      </c>
      <c r="F1844" s="3" t="s">
        <v>6</v>
      </c>
      <c r="G1844" s="3" t="s">
        <v>6</v>
      </c>
      <c r="H1844" s="3"/>
      <c r="I1844" s="162"/>
    </row>
    <row r="1845" spans="1:9" ht="72" customHeight="1" x14ac:dyDescent="0.25">
      <c r="A1845" s="161">
        <v>51</v>
      </c>
      <c r="B1845" s="2" t="s">
        <v>1584</v>
      </c>
      <c r="C1845" s="3"/>
      <c r="D1845" s="3" t="s">
        <v>6</v>
      </c>
      <c r="E1845" s="28" t="s">
        <v>1881</v>
      </c>
      <c r="F1845" s="3" t="s">
        <v>6</v>
      </c>
      <c r="G1845" s="3" t="s">
        <v>6</v>
      </c>
      <c r="H1845" s="3"/>
      <c r="I1845" s="162"/>
    </row>
    <row r="1846" spans="1:9" ht="72.75" customHeight="1" x14ac:dyDescent="0.25">
      <c r="A1846" s="161">
        <v>52</v>
      </c>
      <c r="B1846" s="2" t="s">
        <v>1585</v>
      </c>
      <c r="C1846" s="3"/>
      <c r="D1846" s="3" t="s">
        <v>6</v>
      </c>
      <c r="E1846" s="28" t="s">
        <v>1881</v>
      </c>
      <c r="F1846" s="3" t="s">
        <v>6</v>
      </c>
      <c r="G1846" s="3" t="s">
        <v>6</v>
      </c>
      <c r="H1846" s="3"/>
      <c r="I1846" s="162"/>
    </row>
    <row r="1847" spans="1:9" ht="45" customHeight="1" x14ac:dyDescent="0.25">
      <c r="A1847" s="161">
        <v>53</v>
      </c>
      <c r="B1847" s="2" t="s">
        <v>1371</v>
      </c>
      <c r="C1847" s="3"/>
      <c r="D1847" s="3" t="s">
        <v>6</v>
      </c>
      <c r="E1847" s="28" t="s">
        <v>1881</v>
      </c>
      <c r="F1847" s="3" t="s">
        <v>6</v>
      </c>
      <c r="G1847" s="3" t="s">
        <v>6</v>
      </c>
      <c r="H1847" s="3"/>
      <c r="I1847" s="5"/>
    </row>
    <row r="1848" spans="1:9" ht="50.25" customHeight="1" x14ac:dyDescent="0.25">
      <c r="A1848" s="161">
        <v>54</v>
      </c>
      <c r="B1848" s="2" t="s">
        <v>1586</v>
      </c>
      <c r="C1848" s="3"/>
      <c r="D1848" s="3" t="s">
        <v>6</v>
      </c>
      <c r="E1848" s="28" t="s">
        <v>1881</v>
      </c>
      <c r="F1848" s="3" t="s">
        <v>6</v>
      </c>
      <c r="G1848" s="3" t="s">
        <v>6</v>
      </c>
      <c r="H1848" s="3"/>
      <c r="I1848" s="162"/>
    </row>
    <row r="1849" spans="1:9" ht="57" customHeight="1" x14ac:dyDescent="0.25">
      <c r="A1849" s="161">
        <v>55</v>
      </c>
      <c r="B1849" s="2" t="s">
        <v>1587</v>
      </c>
      <c r="C1849" s="3" t="s">
        <v>6</v>
      </c>
      <c r="D1849" s="3"/>
      <c r="E1849" s="3"/>
      <c r="F1849" s="3" t="s">
        <v>6</v>
      </c>
      <c r="G1849" s="3" t="s">
        <v>6</v>
      </c>
      <c r="H1849" s="3"/>
      <c r="I1849" s="162"/>
    </row>
    <row r="1850" spans="1:9" ht="72.75" customHeight="1" x14ac:dyDescent="0.25">
      <c r="A1850" s="161">
        <v>56</v>
      </c>
      <c r="B1850" s="2" t="s">
        <v>1588</v>
      </c>
      <c r="C1850" s="3" t="s">
        <v>6</v>
      </c>
      <c r="D1850" s="3"/>
      <c r="E1850" s="3"/>
      <c r="F1850" s="3" t="s">
        <v>6</v>
      </c>
      <c r="G1850" s="3" t="s">
        <v>6</v>
      </c>
      <c r="H1850" s="3"/>
      <c r="I1850" s="162"/>
    </row>
    <row r="1851" spans="1:9" ht="68.25" customHeight="1" x14ac:dyDescent="0.25">
      <c r="A1851" s="161">
        <v>57</v>
      </c>
      <c r="B1851" s="2" t="s">
        <v>1589</v>
      </c>
      <c r="C1851" s="3"/>
      <c r="D1851" s="3" t="s">
        <v>6</v>
      </c>
      <c r="E1851" s="28" t="s">
        <v>1881</v>
      </c>
      <c r="F1851" s="3" t="s">
        <v>6</v>
      </c>
      <c r="G1851" s="3" t="s">
        <v>6</v>
      </c>
      <c r="H1851" s="3"/>
      <c r="I1851" s="162"/>
    </row>
    <row r="1852" spans="1:9" ht="64.5" customHeight="1" x14ac:dyDescent="0.25">
      <c r="A1852" s="161">
        <v>58</v>
      </c>
      <c r="B1852" s="2" t="s">
        <v>1372</v>
      </c>
      <c r="C1852" s="3" t="s">
        <v>6</v>
      </c>
      <c r="D1852" s="3"/>
      <c r="E1852" s="3"/>
      <c r="F1852" s="3" t="s">
        <v>6</v>
      </c>
      <c r="G1852" s="3" t="s">
        <v>6</v>
      </c>
      <c r="H1852" s="3"/>
      <c r="I1852" s="162"/>
    </row>
    <row r="1853" spans="1:9" ht="53.25" customHeight="1" x14ac:dyDescent="0.25">
      <c r="A1853" s="161">
        <v>59</v>
      </c>
      <c r="B1853" s="2" t="s">
        <v>1590</v>
      </c>
      <c r="C1853" s="3"/>
      <c r="D1853" s="3" t="s">
        <v>6</v>
      </c>
      <c r="E1853" s="35" t="s">
        <v>1879</v>
      </c>
      <c r="F1853" s="3" t="s">
        <v>6</v>
      </c>
      <c r="G1853" s="3" t="s">
        <v>6</v>
      </c>
      <c r="H1853" s="3"/>
      <c r="I1853" s="162"/>
    </row>
    <row r="1854" spans="1:9" ht="42.75" customHeight="1" x14ac:dyDescent="0.25">
      <c r="A1854" s="161">
        <v>60</v>
      </c>
      <c r="B1854" s="2" t="s">
        <v>1591</v>
      </c>
      <c r="C1854" s="3"/>
      <c r="D1854" s="3" t="s">
        <v>6</v>
      </c>
      <c r="E1854" s="35" t="s">
        <v>1879</v>
      </c>
      <c r="F1854" s="3" t="s">
        <v>6</v>
      </c>
      <c r="G1854" s="3" t="s">
        <v>6</v>
      </c>
      <c r="H1854" s="3"/>
      <c r="I1854" s="162"/>
    </row>
    <row r="1855" spans="1:9" ht="44.25" customHeight="1" x14ac:dyDescent="0.25">
      <c r="A1855" s="161">
        <v>61</v>
      </c>
      <c r="B1855" s="2" t="s">
        <v>1592</v>
      </c>
      <c r="C1855" s="3"/>
      <c r="D1855" s="3" t="s">
        <v>6</v>
      </c>
      <c r="E1855" s="28" t="s">
        <v>1881</v>
      </c>
      <c r="F1855" s="3" t="s">
        <v>6</v>
      </c>
      <c r="G1855" s="3" t="s">
        <v>6</v>
      </c>
      <c r="H1855" s="3"/>
      <c r="I1855" s="162"/>
    </row>
    <row r="1856" spans="1:9" ht="42" customHeight="1" x14ac:dyDescent="0.25">
      <c r="A1856" s="161">
        <v>62</v>
      </c>
      <c r="B1856" s="2" t="s">
        <v>1593</v>
      </c>
      <c r="C1856" s="3"/>
      <c r="D1856" s="3" t="s">
        <v>6</v>
      </c>
      <c r="E1856" s="28" t="s">
        <v>1881</v>
      </c>
      <c r="F1856" s="3" t="s">
        <v>6</v>
      </c>
      <c r="G1856" s="3" t="s">
        <v>6</v>
      </c>
      <c r="H1856" s="3"/>
      <c r="I1856" s="162"/>
    </row>
    <row r="1857" spans="1:9" ht="36" customHeight="1" x14ac:dyDescent="0.25">
      <c r="A1857" s="161">
        <v>63</v>
      </c>
      <c r="B1857" s="2" t="s">
        <v>1373</v>
      </c>
      <c r="C1857" s="3" t="s">
        <v>6</v>
      </c>
      <c r="D1857" s="3"/>
      <c r="E1857" s="3"/>
      <c r="F1857" s="3" t="s">
        <v>6</v>
      </c>
      <c r="G1857" s="3" t="s">
        <v>6</v>
      </c>
      <c r="H1857" s="3"/>
      <c r="I1857" s="5"/>
    </row>
    <row r="1858" spans="1:9" ht="35.25" customHeight="1" x14ac:dyDescent="0.25">
      <c r="A1858" s="161">
        <v>64</v>
      </c>
      <c r="B1858" s="2" t="s">
        <v>1594</v>
      </c>
      <c r="C1858" s="3"/>
      <c r="D1858" s="3" t="s">
        <v>6</v>
      </c>
      <c r="E1858" s="28" t="s">
        <v>1881</v>
      </c>
      <c r="F1858" s="3"/>
      <c r="G1858" s="3" t="s">
        <v>6</v>
      </c>
      <c r="H1858" s="3"/>
      <c r="I1858" s="5"/>
    </row>
    <row r="1859" spans="1:9" ht="39" customHeight="1" x14ac:dyDescent="0.25">
      <c r="A1859" s="161">
        <v>65</v>
      </c>
      <c r="B1859" s="2" t="s">
        <v>1595</v>
      </c>
      <c r="C1859" s="3"/>
      <c r="D1859" s="3" t="s">
        <v>6</v>
      </c>
      <c r="E1859" s="28" t="s">
        <v>1881</v>
      </c>
      <c r="F1859" s="3"/>
      <c r="G1859" s="3" t="s">
        <v>6</v>
      </c>
      <c r="H1859" s="3"/>
      <c r="I1859" s="5"/>
    </row>
    <row r="1860" spans="1:9" ht="44.25" customHeight="1" x14ac:dyDescent="0.25">
      <c r="A1860" s="161">
        <v>66</v>
      </c>
      <c r="B1860" s="2" t="s">
        <v>1374</v>
      </c>
      <c r="C1860" s="3" t="s">
        <v>6</v>
      </c>
      <c r="D1860" s="3"/>
      <c r="E1860" s="3"/>
      <c r="F1860" s="3"/>
      <c r="G1860" s="3" t="s">
        <v>6</v>
      </c>
      <c r="H1860" s="3"/>
      <c r="I1860" s="5"/>
    </row>
    <row r="1861" spans="1:9" ht="43.5" customHeight="1" x14ac:dyDescent="0.25">
      <c r="A1861" s="161">
        <v>67</v>
      </c>
      <c r="B1861" s="2" t="s">
        <v>1375</v>
      </c>
      <c r="C1861" s="3" t="s">
        <v>6</v>
      </c>
      <c r="D1861" s="3"/>
      <c r="E1861" s="3"/>
      <c r="F1861" s="3"/>
      <c r="G1861" s="3" t="s">
        <v>6</v>
      </c>
      <c r="H1861" s="3"/>
      <c r="I1861" s="5"/>
    </row>
    <row r="1862" spans="1:9" ht="42" customHeight="1" x14ac:dyDescent="0.25">
      <c r="A1862" s="161">
        <v>68</v>
      </c>
      <c r="B1862" s="2" t="s">
        <v>1596</v>
      </c>
      <c r="C1862" s="3" t="s">
        <v>6</v>
      </c>
      <c r="D1862" s="3"/>
      <c r="E1862" s="3"/>
      <c r="F1862" s="3" t="s">
        <v>6</v>
      </c>
      <c r="G1862" s="3" t="s">
        <v>6</v>
      </c>
      <c r="H1862" s="3"/>
      <c r="I1862" s="162"/>
    </row>
    <row r="1863" spans="1:9" ht="43.5" customHeight="1" x14ac:dyDescent="0.25">
      <c r="A1863" s="161">
        <v>69</v>
      </c>
      <c r="B1863" s="2" t="s">
        <v>1597</v>
      </c>
      <c r="C1863" s="3" t="s">
        <v>6</v>
      </c>
      <c r="D1863" s="3"/>
      <c r="E1863" s="3"/>
      <c r="F1863" s="3" t="s">
        <v>6</v>
      </c>
      <c r="G1863" s="3" t="s">
        <v>6</v>
      </c>
      <c r="H1863" s="3"/>
      <c r="I1863" s="162"/>
    </row>
    <row r="1864" spans="1:9" ht="54.75" customHeight="1" x14ac:dyDescent="0.25">
      <c r="A1864" s="161">
        <v>70</v>
      </c>
      <c r="B1864" s="2" t="s">
        <v>1598</v>
      </c>
      <c r="C1864" s="3" t="s">
        <v>6</v>
      </c>
      <c r="D1864" s="3"/>
      <c r="E1864" s="3"/>
      <c r="F1864" s="3" t="s">
        <v>6</v>
      </c>
      <c r="G1864" s="3" t="s">
        <v>6</v>
      </c>
      <c r="H1864" s="3"/>
      <c r="I1864" s="162"/>
    </row>
    <row r="1865" spans="1:9" ht="51" customHeight="1" x14ac:dyDescent="0.25">
      <c r="A1865" s="161">
        <v>71</v>
      </c>
      <c r="B1865" s="2" t="s">
        <v>1599</v>
      </c>
      <c r="C1865" s="3" t="s">
        <v>6</v>
      </c>
      <c r="D1865" s="3"/>
      <c r="E1865" s="3"/>
      <c r="F1865" s="3" t="s">
        <v>6</v>
      </c>
      <c r="G1865" s="3" t="s">
        <v>6</v>
      </c>
      <c r="H1865" s="3"/>
      <c r="I1865" s="162"/>
    </row>
    <row r="1866" spans="1:9" ht="57.75" customHeight="1" x14ac:dyDescent="0.25">
      <c r="A1866" s="161">
        <v>72</v>
      </c>
      <c r="B1866" s="2" t="s">
        <v>1600</v>
      </c>
      <c r="C1866" s="3" t="s">
        <v>6</v>
      </c>
      <c r="D1866" s="3"/>
      <c r="E1866" s="3"/>
      <c r="F1866" s="3"/>
      <c r="G1866" s="3" t="s">
        <v>6</v>
      </c>
      <c r="H1866" s="3"/>
      <c r="I1866" s="162"/>
    </row>
    <row r="1867" spans="1:9" ht="52.5" customHeight="1" x14ac:dyDescent="0.25">
      <c r="A1867" s="161">
        <v>73</v>
      </c>
      <c r="B1867" s="2" t="s">
        <v>1601</v>
      </c>
      <c r="C1867" s="3" t="s">
        <v>6</v>
      </c>
      <c r="D1867" s="3"/>
      <c r="E1867" s="3"/>
      <c r="F1867" s="3"/>
      <c r="G1867" s="3" t="s">
        <v>6</v>
      </c>
      <c r="H1867" s="3"/>
      <c r="I1867" s="162"/>
    </row>
    <row r="1868" spans="1:9" ht="68.25" customHeight="1" x14ac:dyDescent="0.25">
      <c r="A1868" s="161">
        <v>74</v>
      </c>
      <c r="B1868" s="2" t="s">
        <v>1937</v>
      </c>
      <c r="C1868" s="3" t="s">
        <v>6</v>
      </c>
      <c r="D1868" s="3"/>
      <c r="E1868" s="3"/>
      <c r="F1868" s="3"/>
      <c r="G1868" s="3" t="s">
        <v>6</v>
      </c>
      <c r="H1868" s="3"/>
      <c r="I1868" s="162"/>
    </row>
    <row r="1869" spans="1:9" ht="89.25" customHeight="1" x14ac:dyDescent="0.25">
      <c r="A1869" s="161">
        <v>75</v>
      </c>
      <c r="B1869" s="2" t="s">
        <v>1602</v>
      </c>
      <c r="C1869" s="3" t="s">
        <v>6</v>
      </c>
      <c r="D1869" s="3"/>
      <c r="E1869" s="3"/>
      <c r="F1869" s="3"/>
      <c r="G1869" s="3" t="s">
        <v>6</v>
      </c>
      <c r="H1869" s="3"/>
      <c r="I1869" s="162"/>
    </row>
    <row r="1870" spans="1:9" ht="53.25" customHeight="1" x14ac:dyDescent="0.25">
      <c r="A1870" s="161">
        <v>76</v>
      </c>
      <c r="B1870" s="2" t="s">
        <v>1603</v>
      </c>
      <c r="C1870" s="3"/>
      <c r="D1870" s="3" t="s">
        <v>6</v>
      </c>
      <c r="E1870" s="28" t="s">
        <v>1881</v>
      </c>
      <c r="F1870" s="3"/>
      <c r="G1870" s="3" t="s">
        <v>6</v>
      </c>
      <c r="H1870" s="3"/>
      <c r="I1870" s="5"/>
    </row>
    <row r="1871" spans="1:9" ht="56.25" customHeight="1" x14ac:dyDescent="0.25">
      <c r="A1871" s="161">
        <v>77</v>
      </c>
      <c r="B1871" s="2" t="s">
        <v>1604</v>
      </c>
      <c r="C1871" s="3"/>
      <c r="D1871" s="3" t="s">
        <v>6</v>
      </c>
      <c r="E1871" s="28" t="s">
        <v>1881</v>
      </c>
      <c r="F1871" s="3"/>
      <c r="G1871" s="3" t="s">
        <v>6</v>
      </c>
      <c r="H1871" s="3"/>
      <c r="I1871" s="162"/>
    </row>
    <row r="1872" spans="1:9" ht="63.75" customHeight="1" x14ac:dyDescent="0.25">
      <c r="A1872" s="161">
        <v>78</v>
      </c>
      <c r="B1872" s="2" t="s">
        <v>1376</v>
      </c>
      <c r="C1872" s="3"/>
      <c r="D1872" s="3" t="s">
        <v>6</v>
      </c>
      <c r="E1872" s="28" t="s">
        <v>1881</v>
      </c>
      <c r="F1872" s="3"/>
      <c r="G1872" s="3" t="s">
        <v>6</v>
      </c>
      <c r="H1872" s="3"/>
      <c r="I1872" s="162"/>
    </row>
    <row r="1873" spans="1:9" ht="42.75" customHeight="1" x14ac:dyDescent="0.25">
      <c r="A1873" s="161">
        <v>79</v>
      </c>
      <c r="B1873" s="2" t="s">
        <v>1605</v>
      </c>
      <c r="C1873" s="3"/>
      <c r="D1873" s="3" t="s">
        <v>6</v>
      </c>
      <c r="E1873" s="28" t="s">
        <v>1881</v>
      </c>
      <c r="F1873" s="3"/>
      <c r="G1873" s="3" t="s">
        <v>6</v>
      </c>
      <c r="H1873" s="3"/>
      <c r="I1873" s="17"/>
    </row>
    <row r="1874" spans="1:9" ht="57.75" customHeight="1" x14ac:dyDescent="0.25">
      <c r="A1874" s="161">
        <v>80</v>
      </c>
      <c r="B1874" s="2" t="s">
        <v>1606</v>
      </c>
      <c r="C1874" s="3"/>
      <c r="D1874" s="3" t="s">
        <v>6</v>
      </c>
      <c r="E1874" s="28" t="s">
        <v>1881</v>
      </c>
      <c r="F1874" s="3"/>
      <c r="G1874" s="3" t="s">
        <v>6</v>
      </c>
      <c r="H1874" s="3"/>
      <c r="I1874" s="17"/>
    </row>
    <row r="1875" spans="1:9" ht="39" customHeight="1" x14ac:dyDescent="0.25">
      <c r="A1875" s="161">
        <v>81</v>
      </c>
      <c r="B1875" s="2" t="s">
        <v>1377</v>
      </c>
      <c r="C1875" s="3"/>
      <c r="D1875" s="3" t="s">
        <v>6</v>
      </c>
      <c r="E1875" s="28" t="s">
        <v>1881</v>
      </c>
      <c r="F1875" s="3"/>
      <c r="G1875" s="3" t="s">
        <v>6</v>
      </c>
      <c r="H1875" s="3"/>
      <c r="I1875" s="17"/>
    </row>
    <row r="1876" spans="1:9" ht="57" customHeight="1" x14ac:dyDescent="0.25">
      <c r="A1876" s="161">
        <v>82</v>
      </c>
      <c r="B1876" s="2" t="s">
        <v>1607</v>
      </c>
      <c r="C1876" s="3"/>
      <c r="D1876" s="3" t="s">
        <v>6</v>
      </c>
      <c r="E1876" s="28" t="s">
        <v>1881</v>
      </c>
      <c r="F1876" s="3"/>
      <c r="G1876" s="3" t="s">
        <v>6</v>
      </c>
      <c r="H1876" s="3"/>
      <c r="I1876" s="17"/>
    </row>
    <row r="1877" spans="1:9" ht="41.25" customHeight="1" x14ac:dyDescent="0.25">
      <c r="A1877" s="161">
        <v>83</v>
      </c>
      <c r="B1877" s="2" t="s">
        <v>1378</v>
      </c>
      <c r="C1877" s="3"/>
      <c r="D1877" s="3" t="s">
        <v>6</v>
      </c>
      <c r="E1877" s="28" t="s">
        <v>1881</v>
      </c>
      <c r="F1877" s="3"/>
      <c r="G1877" s="3" t="s">
        <v>6</v>
      </c>
      <c r="H1877" s="3"/>
      <c r="I1877" s="17"/>
    </row>
    <row r="1878" spans="1:9" ht="39.75" customHeight="1" x14ac:dyDescent="0.25">
      <c r="A1878" s="161">
        <v>84</v>
      </c>
      <c r="B1878" s="2" t="s">
        <v>1608</v>
      </c>
      <c r="C1878" s="3"/>
      <c r="D1878" s="3" t="s">
        <v>6</v>
      </c>
      <c r="E1878" s="28" t="s">
        <v>1881</v>
      </c>
      <c r="F1878" s="3"/>
      <c r="G1878" s="3" t="s">
        <v>6</v>
      </c>
      <c r="H1878" s="3"/>
      <c r="I1878" s="17"/>
    </row>
    <row r="1879" spans="1:9" ht="38.25" customHeight="1" x14ac:dyDescent="0.25">
      <c r="A1879" s="161">
        <v>85</v>
      </c>
      <c r="B1879" s="2" t="s">
        <v>1379</v>
      </c>
      <c r="C1879" s="3"/>
      <c r="D1879" s="3" t="s">
        <v>6</v>
      </c>
      <c r="E1879" s="28" t="s">
        <v>1881</v>
      </c>
      <c r="F1879" s="3"/>
      <c r="G1879" s="3" t="s">
        <v>6</v>
      </c>
      <c r="H1879" s="3"/>
      <c r="I1879" s="17"/>
    </row>
    <row r="1880" spans="1:9" ht="40.5" customHeight="1" x14ac:dyDescent="0.25">
      <c r="A1880" s="161">
        <v>86</v>
      </c>
      <c r="B1880" s="2" t="s">
        <v>1380</v>
      </c>
      <c r="C1880" s="3"/>
      <c r="D1880" s="3" t="s">
        <v>6</v>
      </c>
      <c r="E1880" s="28" t="s">
        <v>1881</v>
      </c>
      <c r="F1880" s="3"/>
      <c r="G1880" s="3" t="s">
        <v>6</v>
      </c>
      <c r="H1880" s="3"/>
      <c r="I1880" s="17"/>
    </row>
    <row r="1881" spans="1:9" ht="54.75" customHeight="1" x14ac:dyDescent="0.25">
      <c r="A1881" s="161">
        <v>87</v>
      </c>
      <c r="B1881" s="2" t="s">
        <v>1381</v>
      </c>
      <c r="C1881" s="3"/>
      <c r="D1881" s="3" t="s">
        <v>6</v>
      </c>
      <c r="E1881" s="28" t="s">
        <v>1881</v>
      </c>
      <c r="F1881" s="3"/>
      <c r="G1881" s="3" t="s">
        <v>6</v>
      </c>
      <c r="H1881" s="3"/>
      <c r="I1881" s="17"/>
    </row>
    <row r="1882" spans="1:9" ht="55.5" customHeight="1" x14ac:dyDescent="0.25">
      <c r="A1882" s="161">
        <v>88</v>
      </c>
      <c r="B1882" s="2" t="s">
        <v>1382</v>
      </c>
      <c r="C1882" s="3" t="s">
        <v>6</v>
      </c>
      <c r="D1882" s="3"/>
      <c r="E1882" s="3"/>
      <c r="F1882" s="3"/>
      <c r="G1882" s="3" t="s">
        <v>6</v>
      </c>
      <c r="H1882" s="3"/>
      <c r="I1882" s="17"/>
    </row>
    <row r="1883" spans="1:9" ht="65.25" customHeight="1" x14ac:dyDescent="0.25">
      <c r="A1883" s="161">
        <v>89</v>
      </c>
      <c r="B1883" s="2" t="s">
        <v>1609</v>
      </c>
      <c r="C1883" s="3" t="s">
        <v>6</v>
      </c>
      <c r="D1883" s="3"/>
      <c r="E1883" s="3"/>
      <c r="F1883" s="3"/>
      <c r="G1883" s="3" t="s">
        <v>6</v>
      </c>
      <c r="H1883" s="3"/>
      <c r="I1883" s="17"/>
    </row>
    <row r="1884" spans="1:9" ht="72.75" customHeight="1" x14ac:dyDescent="0.25">
      <c r="A1884" s="161">
        <v>90</v>
      </c>
      <c r="B1884" s="2" t="s">
        <v>1610</v>
      </c>
      <c r="C1884" s="3" t="s">
        <v>6</v>
      </c>
      <c r="D1884" s="3"/>
      <c r="E1884" s="3"/>
      <c r="F1884" s="3"/>
      <c r="G1884" s="3" t="s">
        <v>6</v>
      </c>
      <c r="H1884" s="3"/>
      <c r="I1884" s="17"/>
    </row>
    <row r="1885" spans="1:9" ht="43.5" customHeight="1" x14ac:dyDescent="0.25">
      <c r="A1885" s="161">
        <v>91</v>
      </c>
      <c r="B1885" s="2" t="s">
        <v>1383</v>
      </c>
      <c r="C1885" s="3" t="s">
        <v>6</v>
      </c>
      <c r="D1885" s="3"/>
      <c r="E1885" s="3"/>
      <c r="F1885" s="3"/>
      <c r="G1885" s="3" t="s">
        <v>6</v>
      </c>
      <c r="H1885" s="3"/>
      <c r="I1885" s="17"/>
    </row>
    <row r="1886" spans="1:9" ht="57.75" customHeight="1" x14ac:dyDescent="0.25">
      <c r="A1886" s="161">
        <v>92</v>
      </c>
      <c r="B1886" s="2" t="s">
        <v>1611</v>
      </c>
      <c r="C1886" s="3" t="s">
        <v>6</v>
      </c>
      <c r="D1886" s="3"/>
      <c r="E1886" s="3"/>
      <c r="F1886" s="3"/>
      <c r="G1886" s="3" t="s">
        <v>6</v>
      </c>
      <c r="H1886" s="3"/>
      <c r="I1886" s="17"/>
    </row>
    <row r="1887" spans="1:9" ht="66.75" customHeight="1" x14ac:dyDescent="0.25">
      <c r="A1887" s="161">
        <v>93</v>
      </c>
      <c r="B1887" s="2" t="s">
        <v>1612</v>
      </c>
      <c r="C1887" s="3" t="s">
        <v>6</v>
      </c>
      <c r="D1887" s="3"/>
      <c r="E1887" s="3"/>
      <c r="F1887" s="3"/>
      <c r="G1887" s="3" t="s">
        <v>6</v>
      </c>
      <c r="H1887" s="3"/>
      <c r="I1887" s="17"/>
    </row>
    <row r="1888" spans="1:9" ht="41.25" customHeight="1" x14ac:dyDescent="0.25">
      <c r="A1888" s="161">
        <v>94</v>
      </c>
      <c r="B1888" s="2" t="s">
        <v>700</v>
      </c>
      <c r="C1888" s="3" t="s">
        <v>6</v>
      </c>
      <c r="D1888" s="3"/>
      <c r="E1888" s="3"/>
      <c r="F1888" s="3"/>
      <c r="G1888" s="3" t="s">
        <v>6</v>
      </c>
      <c r="H1888" s="3"/>
      <c r="I1888" s="17"/>
    </row>
    <row r="1889" spans="1:9" ht="31.15" customHeight="1" x14ac:dyDescent="0.25">
      <c r="A1889" s="3"/>
      <c r="B1889" s="1" t="s">
        <v>1653</v>
      </c>
      <c r="C1889" s="4">
        <f>COUNTA(C1890:C1902)</f>
        <v>3</v>
      </c>
      <c r="D1889" s="4">
        <f t="shared" ref="D1889" si="333">COUNTA(D1890:D1902)</f>
        <v>10</v>
      </c>
      <c r="E1889" s="4"/>
      <c r="F1889" s="4">
        <f t="shared" ref="F1889:H1889" si="334">COUNTA(F1890:F1902)</f>
        <v>1</v>
      </c>
      <c r="G1889" s="4">
        <f t="shared" si="334"/>
        <v>13</v>
      </c>
      <c r="H1889" s="4">
        <f t="shared" si="334"/>
        <v>0</v>
      </c>
      <c r="I1889" s="17"/>
    </row>
    <row r="1890" spans="1:9" ht="40.5" customHeight="1" x14ac:dyDescent="0.25">
      <c r="A1890" s="161">
        <v>95</v>
      </c>
      <c r="B1890" s="2" t="s">
        <v>1613</v>
      </c>
      <c r="C1890" s="3" t="s">
        <v>6</v>
      </c>
      <c r="D1890" s="3"/>
      <c r="E1890" s="3"/>
      <c r="F1890" s="3" t="s">
        <v>6</v>
      </c>
      <c r="G1890" s="3" t="s">
        <v>6</v>
      </c>
      <c r="H1890" s="3"/>
      <c r="I1890" s="17"/>
    </row>
    <row r="1891" spans="1:9" ht="58.5" customHeight="1" x14ac:dyDescent="0.25">
      <c r="A1891" s="161">
        <v>96</v>
      </c>
      <c r="B1891" s="2" t="s">
        <v>1614</v>
      </c>
      <c r="C1891" s="3"/>
      <c r="D1891" s="3" t="s">
        <v>6</v>
      </c>
      <c r="E1891" s="28" t="s">
        <v>1881</v>
      </c>
      <c r="F1891" s="3"/>
      <c r="G1891" s="3" t="s">
        <v>6</v>
      </c>
      <c r="H1891" s="3"/>
      <c r="I1891" s="17"/>
    </row>
    <row r="1892" spans="1:9" ht="27" customHeight="1" x14ac:dyDescent="0.25">
      <c r="A1892" s="161">
        <v>97</v>
      </c>
      <c r="B1892" s="2" t="s">
        <v>1384</v>
      </c>
      <c r="C1892" s="3" t="s">
        <v>6</v>
      </c>
      <c r="D1892" s="3"/>
      <c r="E1892" s="3"/>
      <c r="F1892" s="3"/>
      <c r="G1892" s="3" t="s">
        <v>6</v>
      </c>
      <c r="H1892" s="3"/>
      <c r="I1892" s="17"/>
    </row>
    <row r="1893" spans="1:9" ht="42.75" customHeight="1" x14ac:dyDescent="0.25">
      <c r="A1893" s="161">
        <v>98</v>
      </c>
      <c r="B1893" s="2" t="s">
        <v>1615</v>
      </c>
      <c r="C1893" s="3" t="s">
        <v>6</v>
      </c>
      <c r="D1893" s="3"/>
      <c r="E1893" s="3"/>
      <c r="F1893" s="3"/>
      <c r="G1893" s="3" t="s">
        <v>6</v>
      </c>
      <c r="H1893" s="3"/>
      <c r="I1893" s="17"/>
    </row>
    <row r="1894" spans="1:9" ht="44.25" customHeight="1" x14ac:dyDescent="0.25">
      <c r="A1894" s="161">
        <v>99</v>
      </c>
      <c r="B1894" s="2" t="s">
        <v>1385</v>
      </c>
      <c r="C1894" s="3"/>
      <c r="D1894" s="3" t="s">
        <v>6</v>
      </c>
      <c r="E1894" s="28" t="s">
        <v>1881</v>
      </c>
      <c r="F1894" s="3"/>
      <c r="G1894" s="3" t="s">
        <v>6</v>
      </c>
      <c r="H1894" s="3"/>
      <c r="I1894" s="17"/>
    </row>
    <row r="1895" spans="1:9" ht="41.25" customHeight="1" x14ac:dyDescent="0.25">
      <c r="A1895" s="161">
        <v>100</v>
      </c>
      <c r="B1895" s="2" t="s">
        <v>1386</v>
      </c>
      <c r="C1895" s="3"/>
      <c r="D1895" s="3" t="s">
        <v>6</v>
      </c>
      <c r="E1895" s="28" t="s">
        <v>1881</v>
      </c>
      <c r="F1895" s="3"/>
      <c r="G1895" s="3" t="s">
        <v>6</v>
      </c>
      <c r="H1895" s="3"/>
      <c r="I1895" s="17"/>
    </row>
    <row r="1896" spans="1:9" ht="33.75" customHeight="1" x14ac:dyDescent="0.25">
      <c r="A1896" s="161">
        <v>101</v>
      </c>
      <c r="B1896" s="2" t="s">
        <v>1387</v>
      </c>
      <c r="C1896" s="3"/>
      <c r="D1896" s="3" t="s">
        <v>6</v>
      </c>
      <c r="E1896" s="28" t="s">
        <v>1881</v>
      </c>
      <c r="F1896" s="3"/>
      <c r="G1896" s="3" t="s">
        <v>6</v>
      </c>
      <c r="H1896" s="3"/>
      <c r="I1896" s="17"/>
    </row>
    <row r="1897" spans="1:9" ht="57" customHeight="1" x14ac:dyDescent="0.25">
      <c r="A1897" s="161">
        <v>102</v>
      </c>
      <c r="B1897" s="2" t="s">
        <v>1388</v>
      </c>
      <c r="C1897" s="3"/>
      <c r="D1897" s="3" t="s">
        <v>6</v>
      </c>
      <c r="E1897" s="28" t="s">
        <v>1881</v>
      </c>
      <c r="F1897" s="3"/>
      <c r="G1897" s="3" t="s">
        <v>6</v>
      </c>
      <c r="H1897" s="3"/>
      <c r="I1897" s="17"/>
    </row>
    <row r="1898" spans="1:9" ht="53.25" customHeight="1" x14ac:dyDescent="0.25">
      <c r="A1898" s="161">
        <v>103</v>
      </c>
      <c r="B1898" s="2" t="s">
        <v>1616</v>
      </c>
      <c r="C1898" s="3"/>
      <c r="D1898" s="3" t="s">
        <v>6</v>
      </c>
      <c r="E1898" s="28" t="s">
        <v>1881</v>
      </c>
      <c r="F1898" s="3"/>
      <c r="G1898" s="3" t="s">
        <v>6</v>
      </c>
      <c r="H1898" s="3"/>
      <c r="I1898" s="17"/>
    </row>
    <row r="1899" spans="1:9" ht="34.5" customHeight="1" x14ac:dyDescent="0.25">
      <c r="A1899" s="161">
        <v>104</v>
      </c>
      <c r="B1899" s="2" t="s">
        <v>1617</v>
      </c>
      <c r="C1899" s="3"/>
      <c r="D1899" s="3" t="s">
        <v>6</v>
      </c>
      <c r="E1899" s="28" t="s">
        <v>1881</v>
      </c>
      <c r="F1899" s="3"/>
      <c r="G1899" s="3" t="s">
        <v>6</v>
      </c>
      <c r="H1899" s="3"/>
      <c r="I1899" s="17"/>
    </row>
    <row r="1900" spans="1:9" ht="54.75" customHeight="1" x14ac:dyDescent="0.25">
      <c r="A1900" s="161">
        <v>105</v>
      </c>
      <c r="B1900" s="2" t="s">
        <v>1618</v>
      </c>
      <c r="C1900" s="3"/>
      <c r="D1900" s="3" t="s">
        <v>6</v>
      </c>
      <c r="E1900" s="28" t="s">
        <v>1881</v>
      </c>
      <c r="F1900" s="3"/>
      <c r="G1900" s="3" t="s">
        <v>6</v>
      </c>
      <c r="H1900" s="3"/>
      <c r="I1900" s="17"/>
    </row>
    <row r="1901" spans="1:9" ht="58.5" customHeight="1" x14ac:dyDescent="0.25">
      <c r="A1901" s="161">
        <v>106</v>
      </c>
      <c r="B1901" s="2" t="s">
        <v>1619</v>
      </c>
      <c r="C1901" s="3"/>
      <c r="D1901" s="3" t="s">
        <v>6</v>
      </c>
      <c r="E1901" s="28" t="s">
        <v>1881</v>
      </c>
      <c r="F1901" s="3"/>
      <c r="G1901" s="3" t="s">
        <v>6</v>
      </c>
      <c r="H1901" s="3"/>
      <c r="I1901" s="17"/>
    </row>
    <row r="1902" spans="1:9" ht="60" customHeight="1" x14ac:dyDescent="0.25">
      <c r="A1902" s="161">
        <v>107</v>
      </c>
      <c r="B1902" s="2" t="s">
        <v>1620</v>
      </c>
      <c r="C1902" s="3"/>
      <c r="D1902" s="3" t="s">
        <v>6</v>
      </c>
      <c r="E1902" s="28" t="s">
        <v>1881</v>
      </c>
      <c r="F1902" s="3"/>
      <c r="G1902" s="3" t="s">
        <v>6</v>
      </c>
      <c r="H1902" s="3"/>
      <c r="I1902" s="17"/>
    </row>
    <row r="1903" spans="1:9" ht="28.5" customHeight="1" x14ac:dyDescent="0.25">
      <c r="A1903" s="3"/>
      <c r="B1903" s="1" t="s">
        <v>1654</v>
      </c>
      <c r="C1903" s="4">
        <f>COUNTA(C1904:C1906)</f>
        <v>3</v>
      </c>
      <c r="D1903" s="4">
        <f t="shared" ref="D1903" si="335">COUNTA(D1904:D1906)</f>
        <v>0</v>
      </c>
      <c r="E1903" s="4"/>
      <c r="F1903" s="4">
        <f t="shared" ref="F1903:H1903" si="336">COUNTA(F1904:F1906)</f>
        <v>0</v>
      </c>
      <c r="G1903" s="4">
        <f t="shared" si="336"/>
        <v>3</v>
      </c>
      <c r="H1903" s="4">
        <f t="shared" si="336"/>
        <v>0</v>
      </c>
      <c r="I1903" s="17"/>
    </row>
    <row r="1904" spans="1:9" ht="69.75" customHeight="1" x14ac:dyDescent="0.25">
      <c r="A1904" s="161">
        <v>108</v>
      </c>
      <c r="B1904" s="2" t="s">
        <v>1621</v>
      </c>
      <c r="C1904" s="3" t="s">
        <v>6</v>
      </c>
      <c r="D1904" s="3"/>
      <c r="E1904" s="3"/>
      <c r="F1904" s="3"/>
      <c r="G1904" s="3" t="s">
        <v>6</v>
      </c>
      <c r="H1904" s="3"/>
      <c r="I1904" s="17"/>
    </row>
    <row r="1905" spans="1:9" ht="54" customHeight="1" x14ac:dyDescent="0.25">
      <c r="A1905" s="161">
        <v>109</v>
      </c>
      <c r="B1905" s="2" t="s">
        <v>1622</v>
      </c>
      <c r="C1905" s="3" t="s">
        <v>6</v>
      </c>
      <c r="D1905" s="3"/>
      <c r="E1905" s="3"/>
      <c r="F1905" s="3"/>
      <c r="G1905" s="3" t="s">
        <v>6</v>
      </c>
      <c r="H1905" s="3"/>
      <c r="I1905" s="17"/>
    </row>
    <row r="1906" spans="1:9" ht="55.5" customHeight="1" x14ac:dyDescent="0.25">
      <c r="A1906" s="161">
        <v>110</v>
      </c>
      <c r="B1906" s="2" t="s">
        <v>1623</v>
      </c>
      <c r="C1906" s="3" t="s">
        <v>6</v>
      </c>
      <c r="D1906" s="3"/>
      <c r="E1906" s="3"/>
      <c r="F1906" s="3"/>
      <c r="G1906" s="3" t="s">
        <v>6</v>
      </c>
      <c r="H1906" s="3"/>
      <c r="I1906" s="17"/>
    </row>
    <row r="1907" spans="1:9" ht="30.75" customHeight="1" x14ac:dyDescent="0.25">
      <c r="A1907" s="161"/>
      <c r="B1907" s="1" t="s">
        <v>1655</v>
      </c>
      <c r="C1907" s="4">
        <f>COUNTA(C1908:C1910)</f>
        <v>3</v>
      </c>
      <c r="D1907" s="4">
        <f t="shared" ref="D1907" si="337">COUNTA(D1908:D1910)</f>
        <v>0</v>
      </c>
      <c r="E1907" s="4"/>
      <c r="F1907" s="4">
        <f t="shared" ref="F1907:H1907" si="338">COUNTA(F1908:F1910)</f>
        <v>0</v>
      </c>
      <c r="G1907" s="4">
        <f t="shared" si="338"/>
        <v>3</v>
      </c>
      <c r="H1907" s="4">
        <f t="shared" si="338"/>
        <v>0</v>
      </c>
      <c r="I1907" s="17"/>
    </row>
    <row r="1908" spans="1:9" ht="30" customHeight="1" x14ac:dyDescent="0.25">
      <c r="A1908" s="161">
        <v>111</v>
      </c>
      <c r="B1908" s="2" t="s">
        <v>1389</v>
      </c>
      <c r="C1908" s="3" t="s">
        <v>6</v>
      </c>
      <c r="D1908" s="3"/>
      <c r="E1908" s="3"/>
      <c r="F1908" s="3"/>
      <c r="G1908" s="3" t="s">
        <v>6</v>
      </c>
      <c r="H1908" s="3"/>
      <c r="I1908" s="17"/>
    </row>
    <row r="1909" spans="1:9" ht="39.75" customHeight="1" x14ac:dyDescent="0.25">
      <c r="A1909" s="161">
        <v>112</v>
      </c>
      <c r="B1909" s="2" t="s">
        <v>1624</v>
      </c>
      <c r="C1909" s="3" t="s">
        <v>6</v>
      </c>
      <c r="D1909" s="3"/>
      <c r="E1909" s="3"/>
      <c r="F1909" s="3"/>
      <c r="G1909" s="3" t="s">
        <v>6</v>
      </c>
      <c r="H1909" s="3"/>
      <c r="I1909" s="17"/>
    </row>
    <row r="1910" spans="1:9" ht="36.75" customHeight="1" x14ac:dyDescent="0.25">
      <c r="A1910" s="161">
        <v>113</v>
      </c>
      <c r="B1910" s="2" t="s">
        <v>1625</v>
      </c>
      <c r="C1910" s="3" t="s">
        <v>6</v>
      </c>
      <c r="D1910" s="3"/>
      <c r="E1910" s="3"/>
      <c r="F1910" s="3"/>
      <c r="G1910" s="3" t="s">
        <v>6</v>
      </c>
      <c r="H1910" s="3"/>
      <c r="I1910" s="17"/>
    </row>
    <row r="1911" spans="1:9" ht="31.15" customHeight="1" x14ac:dyDescent="0.25">
      <c r="A1911" s="3"/>
      <c r="B1911" s="1" t="s">
        <v>1656</v>
      </c>
      <c r="C1911" s="4">
        <f>COUNTA(C1912:C1936)</f>
        <v>0</v>
      </c>
      <c r="D1911" s="4">
        <f t="shared" ref="D1911" si="339">COUNTA(D1912:D1936)</f>
        <v>25</v>
      </c>
      <c r="E1911" s="4"/>
      <c r="F1911" s="4">
        <f t="shared" ref="F1911:H1911" si="340">COUNTA(F1912:F1936)</f>
        <v>20</v>
      </c>
      <c r="G1911" s="4">
        <f t="shared" si="340"/>
        <v>25</v>
      </c>
      <c r="H1911" s="4">
        <f t="shared" si="340"/>
        <v>0</v>
      </c>
      <c r="I1911" s="17"/>
    </row>
    <row r="1912" spans="1:9" ht="37.5" customHeight="1" x14ac:dyDescent="0.25">
      <c r="A1912" s="161">
        <v>114</v>
      </c>
      <c r="B1912" s="2" t="s">
        <v>1390</v>
      </c>
      <c r="C1912" s="3"/>
      <c r="D1912" s="3" t="s">
        <v>6</v>
      </c>
      <c r="E1912" s="3" t="s">
        <v>1391</v>
      </c>
      <c r="F1912" s="3" t="s">
        <v>6</v>
      </c>
      <c r="G1912" s="3" t="s">
        <v>6</v>
      </c>
      <c r="H1912" s="3"/>
      <c r="I1912" s="17"/>
    </row>
    <row r="1913" spans="1:9" ht="34.5" customHeight="1" x14ac:dyDescent="0.25">
      <c r="A1913" s="161">
        <v>115</v>
      </c>
      <c r="B1913" s="2" t="s">
        <v>1392</v>
      </c>
      <c r="C1913" s="3"/>
      <c r="D1913" s="3" t="s">
        <v>6</v>
      </c>
      <c r="E1913" s="3" t="s">
        <v>1391</v>
      </c>
      <c r="F1913" s="3" t="s">
        <v>6</v>
      </c>
      <c r="G1913" s="3" t="s">
        <v>6</v>
      </c>
      <c r="H1913" s="3"/>
      <c r="I1913" s="17"/>
    </row>
    <row r="1914" spans="1:9" ht="42" customHeight="1" x14ac:dyDescent="0.25">
      <c r="A1914" s="161">
        <v>116</v>
      </c>
      <c r="B1914" s="2" t="s">
        <v>1393</v>
      </c>
      <c r="C1914" s="3"/>
      <c r="D1914" s="3" t="s">
        <v>6</v>
      </c>
      <c r="E1914" s="3" t="s">
        <v>1391</v>
      </c>
      <c r="F1914" s="3" t="s">
        <v>6</v>
      </c>
      <c r="G1914" s="3" t="s">
        <v>6</v>
      </c>
      <c r="H1914" s="3"/>
      <c r="I1914" s="17"/>
    </row>
    <row r="1915" spans="1:9" ht="36" customHeight="1" x14ac:dyDescent="0.25">
      <c r="A1915" s="161">
        <v>117</v>
      </c>
      <c r="B1915" s="2" t="s">
        <v>1394</v>
      </c>
      <c r="C1915" s="3"/>
      <c r="D1915" s="3" t="s">
        <v>6</v>
      </c>
      <c r="E1915" s="3" t="s">
        <v>1391</v>
      </c>
      <c r="F1915" s="3" t="s">
        <v>6</v>
      </c>
      <c r="G1915" s="3" t="s">
        <v>6</v>
      </c>
      <c r="H1915" s="3"/>
      <c r="I1915" s="17"/>
    </row>
    <row r="1916" spans="1:9" ht="56.25" customHeight="1" x14ac:dyDescent="0.25">
      <c r="A1916" s="161">
        <v>118</v>
      </c>
      <c r="B1916" s="2" t="s">
        <v>1626</v>
      </c>
      <c r="C1916" s="3"/>
      <c r="D1916" s="3" t="s">
        <v>6</v>
      </c>
      <c r="E1916" s="3" t="s">
        <v>1391</v>
      </c>
      <c r="F1916" s="3" t="s">
        <v>6</v>
      </c>
      <c r="G1916" s="3" t="s">
        <v>6</v>
      </c>
      <c r="H1916" s="3"/>
      <c r="I1916" s="17"/>
    </row>
    <row r="1917" spans="1:9" ht="36.75" customHeight="1" x14ac:dyDescent="0.25">
      <c r="A1917" s="161">
        <v>119</v>
      </c>
      <c r="B1917" s="2" t="s">
        <v>1395</v>
      </c>
      <c r="C1917" s="3"/>
      <c r="D1917" s="3" t="s">
        <v>6</v>
      </c>
      <c r="E1917" s="3" t="s">
        <v>1391</v>
      </c>
      <c r="F1917" s="3" t="s">
        <v>6</v>
      </c>
      <c r="G1917" s="3" t="s">
        <v>6</v>
      </c>
      <c r="H1917" s="3"/>
      <c r="I1917" s="17"/>
    </row>
    <row r="1918" spans="1:9" ht="48.75" customHeight="1" x14ac:dyDescent="0.25">
      <c r="A1918" s="161">
        <v>120</v>
      </c>
      <c r="B1918" s="2" t="s">
        <v>1396</v>
      </c>
      <c r="C1918" s="3"/>
      <c r="D1918" s="3" t="s">
        <v>6</v>
      </c>
      <c r="E1918" s="3" t="s">
        <v>1391</v>
      </c>
      <c r="F1918" s="3" t="s">
        <v>6</v>
      </c>
      <c r="G1918" s="3" t="s">
        <v>6</v>
      </c>
      <c r="H1918" s="3"/>
      <c r="I1918" s="17"/>
    </row>
    <row r="1919" spans="1:9" ht="36.75" customHeight="1" x14ac:dyDescent="0.25">
      <c r="A1919" s="161">
        <v>121</v>
      </c>
      <c r="B1919" s="2" t="s">
        <v>1397</v>
      </c>
      <c r="C1919" s="3"/>
      <c r="D1919" s="3" t="s">
        <v>6</v>
      </c>
      <c r="E1919" s="3" t="s">
        <v>1391</v>
      </c>
      <c r="F1919" s="3" t="s">
        <v>6</v>
      </c>
      <c r="G1919" s="3" t="s">
        <v>6</v>
      </c>
      <c r="H1919" s="3"/>
      <c r="I1919" s="17"/>
    </row>
    <row r="1920" spans="1:9" ht="40.5" customHeight="1" x14ac:dyDescent="0.25">
      <c r="A1920" s="161">
        <v>122</v>
      </c>
      <c r="B1920" s="2" t="s">
        <v>1398</v>
      </c>
      <c r="C1920" s="3"/>
      <c r="D1920" s="3" t="s">
        <v>6</v>
      </c>
      <c r="E1920" s="3" t="s">
        <v>1391</v>
      </c>
      <c r="F1920" s="3" t="s">
        <v>6</v>
      </c>
      <c r="G1920" s="3" t="s">
        <v>6</v>
      </c>
      <c r="H1920" s="3"/>
      <c r="I1920" s="17"/>
    </row>
    <row r="1921" spans="1:9" ht="102.75" customHeight="1" x14ac:dyDescent="0.25">
      <c r="A1921" s="161">
        <v>123</v>
      </c>
      <c r="B1921" s="2" t="s">
        <v>1627</v>
      </c>
      <c r="C1921" s="3"/>
      <c r="D1921" s="3" t="s">
        <v>6</v>
      </c>
      <c r="E1921" s="3" t="s">
        <v>1391</v>
      </c>
      <c r="F1921" s="3"/>
      <c r="G1921" s="3" t="s">
        <v>6</v>
      </c>
      <c r="H1921" s="3"/>
      <c r="I1921" s="17"/>
    </row>
    <row r="1922" spans="1:9" ht="89.25" customHeight="1" x14ac:dyDescent="0.25">
      <c r="A1922" s="161">
        <v>124</v>
      </c>
      <c r="B1922" s="2" t="s">
        <v>1628</v>
      </c>
      <c r="C1922" s="3"/>
      <c r="D1922" s="3" t="s">
        <v>6</v>
      </c>
      <c r="E1922" s="3" t="s">
        <v>1391</v>
      </c>
      <c r="F1922" s="3"/>
      <c r="G1922" s="3" t="s">
        <v>6</v>
      </c>
      <c r="H1922" s="3"/>
      <c r="I1922" s="17"/>
    </row>
    <row r="1923" spans="1:9" ht="59.25" customHeight="1" x14ac:dyDescent="0.25">
      <c r="A1923" s="161">
        <v>125</v>
      </c>
      <c r="B1923" s="2" t="s">
        <v>1629</v>
      </c>
      <c r="C1923" s="3"/>
      <c r="D1923" s="3" t="s">
        <v>6</v>
      </c>
      <c r="E1923" s="3" t="s">
        <v>1391</v>
      </c>
      <c r="F1923" s="3"/>
      <c r="G1923" s="3" t="s">
        <v>6</v>
      </c>
      <c r="H1923" s="3"/>
      <c r="I1923" s="17"/>
    </row>
    <row r="1924" spans="1:9" ht="56.25" customHeight="1" x14ac:dyDescent="0.25">
      <c r="A1924" s="161">
        <v>126</v>
      </c>
      <c r="B1924" s="2" t="s">
        <v>1630</v>
      </c>
      <c r="C1924" s="3"/>
      <c r="D1924" s="3" t="s">
        <v>6</v>
      </c>
      <c r="E1924" s="3" t="s">
        <v>1391</v>
      </c>
      <c r="F1924" s="3"/>
      <c r="G1924" s="3" t="s">
        <v>6</v>
      </c>
      <c r="H1924" s="3"/>
      <c r="I1924" s="17"/>
    </row>
    <row r="1925" spans="1:9" ht="74.25" customHeight="1" x14ac:dyDescent="0.25">
      <c r="A1925" s="161">
        <v>127</v>
      </c>
      <c r="B1925" s="2" t="s">
        <v>1631</v>
      </c>
      <c r="C1925" s="3"/>
      <c r="D1925" s="3" t="s">
        <v>6</v>
      </c>
      <c r="E1925" s="3" t="s">
        <v>1391</v>
      </c>
      <c r="F1925" s="3"/>
      <c r="G1925" s="3" t="s">
        <v>6</v>
      </c>
      <c r="H1925" s="3"/>
      <c r="I1925" s="17"/>
    </row>
    <row r="1926" spans="1:9" ht="74.25" customHeight="1" x14ac:dyDescent="0.25">
      <c r="A1926" s="161">
        <v>128</v>
      </c>
      <c r="B1926" s="2" t="s">
        <v>1632</v>
      </c>
      <c r="C1926" s="3"/>
      <c r="D1926" s="3" t="s">
        <v>6</v>
      </c>
      <c r="E1926" s="3" t="s">
        <v>1391</v>
      </c>
      <c r="F1926" s="3" t="s">
        <v>6</v>
      </c>
      <c r="G1926" s="3" t="s">
        <v>6</v>
      </c>
      <c r="H1926" s="3"/>
      <c r="I1926" s="17"/>
    </row>
    <row r="1927" spans="1:9" ht="80.25" customHeight="1" x14ac:dyDescent="0.25">
      <c r="A1927" s="161">
        <v>129</v>
      </c>
      <c r="B1927" s="2" t="s">
        <v>1695</v>
      </c>
      <c r="C1927" s="3"/>
      <c r="D1927" s="3" t="s">
        <v>6</v>
      </c>
      <c r="E1927" s="3" t="s">
        <v>1391</v>
      </c>
      <c r="F1927" s="3" t="s">
        <v>6</v>
      </c>
      <c r="G1927" s="3" t="s">
        <v>6</v>
      </c>
      <c r="H1927" s="3"/>
      <c r="I1927" s="17"/>
    </row>
    <row r="1928" spans="1:9" ht="64.5" customHeight="1" x14ac:dyDescent="0.25">
      <c r="A1928" s="161">
        <v>130</v>
      </c>
      <c r="B1928" s="2" t="s">
        <v>1399</v>
      </c>
      <c r="C1928" s="3"/>
      <c r="D1928" s="3" t="s">
        <v>6</v>
      </c>
      <c r="E1928" s="3" t="s">
        <v>1391</v>
      </c>
      <c r="F1928" s="3" t="s">
        <v>6</v>
      </c>
      <c r="G1928" s="3" t="s">
        <v>6</v>
      </c>
      <c r="H1928" s="3"/>
      <c r="I1928" s="17"/>
    </row>
    <row r="1929" spans="1:9" ht="74.25" customHeight="1" x14ac:dyDescent="0.25">
      <c r="A1929" s="161">
        <v>131</v>
      </c>
      <c r="B1929" s="2" t="s">
        <v>1633</v>
      </c>
      <c r="C1929" s="3"/>
      <c r="D1929" s="3" t="s">
        <v>6</v>
      </c>
      <c r="E1929" s="3" t="s">
        <v>1391</v>
      </c>
      <c r="F1929" s="3" t="s">
        <v>6</v>
      </c>
      <c r="G1929" s="3" t="s">
        <v>6</v>
      </c>
      <c r="H1929" s="3"/>
      <c r="I1929" s="17"/>
    </row>
    <row r="1930" spans="1:9" ht="72" customHeight="1" x14ac:dyDescent="0.25">
      <c r="A1930" s="161">
        <v>132</v>
      </c>
      <c r="B1930" s="2" t="s">
        <v>1400</v>
      </c>
      <c r="C1930" s="3"/>
      <c r="D1930" s="3" t="s">
        <v>6</v>
      </c>
      <c r="E1930" s="3" t="s">
        <v>1391</v>
      </c>
      <c r="F1930" s="3" t="s">
        <v>6</v>
      </c>
      <c r="G1930" s="3" t="s">
        <v>6</v>
      </c>
      <c r="H1930" s="3"/>
      <c r="I1930" s="17"/>
    </row>
    <row r="1931" spans="1:9" ht="76.5" customHeight="1" x14ac:dyDescent="0.25">
      <c r="A1931" s="161">
        <v>133</v>
      </c>
      <c r="B1931" s="2" t="s">
        <v>1634</v>
      </c>
      <c r="C1931" s="3"/>
      <c r="D1931" s="3" t="s">
        <v>6</v>
      </c>
      <c r="E1931" s="3" t="s">
        <v>1391</v>
      </c>
      <c r="F1931" s="3" t="s">
        <v>6</v>
      </c>
      <c r="G1931" s="3" t="s">
        <v>6</v>
      </c>
      <c r="H1931" s="3"/>
      <c r="I1931" s="17"/>
    </row>
    <row r="1932" spans="1:9" ht="64.5" customHeight="1" x14ac:dyDescent="0.25">
      <c r="A1932" s="161">
        <v>134</v>
      </c>
      <c r="B1932" s="2" t="s">
        <v>1635</v>
      </c>
      <c r="C1932" s="3"/>
      <c r="D1932" s="3" t="s">
        <v>6</v>
      </c>
      <c r="E1932" s="3" t="s">
        <v>1391</v>
      </c>
      <c r="F1932" s="3" t="s">
        <v>6</v>
      </c>
      <c r="G1932" s="3" t="s">
        <v>6</v>
      </c>
      <c r="H1932" s="3"/>
      <c r="I1932" s="17"/>
    </row>
    <row r="1933" spans="1:9" ht="45.75" customHeight="1" x14ac:dyDescent="0.25">
      <c r="A1933" s="161">
        <v>135</v>
      </c>
      <c r="B1933" s="2" t="s">
        <v>1636</v>
      </c>
      <c r="C1933" s="3"/>
      <c r="D1933" s="3" t="s">
        <v>6</v>
      </c>
      <c r="E1933" s="3" t="s">
        <v>1391</v>
      </c>
      <c r="F1933" s="3" t="s">
        <v>6</v>
      </c>
      <c r="G1933" s="3" t="s">
        <v>6</v>
      </c>
      <c r="H1933" s="3"/>
      <c r="I1933" s="17"/>
    </row>
    <row r="1934" spans="1:9" ht="45.75" customHeight="1" x14ac:dyDescent="0.25">
      <c r="A1934" s="161">
        <v>136</v>
      </c>
      <c r="B1934" s="2" t="s">
        <v>1637</v>
      </c>
      <c r="C1934" s="3"/>
      <c r="D1934" s="3" t="s">
        <v>6</v>
      </c>
      <c r="E1934" s="3" t="s">
        <v>1391</v>
      </c>
      <c r="F1934" s="3" t="s">
        <v>6</v>
      </c>
      <c r="G1934" s="3" t="s">
        <v>6</v>
      </c>
      <c r="H1934" s="3"/>
      <c r="I1934" s="17"/>
    </row>
    <row r="1935" spans="1:9" ht="45.75" customHeight="1" x14ac:dyDescent="0.25">
      <c r="A1935" s="161">
        <v>137</v>
      </c>
      <c r="B1935" s="2" t="s">
        <v>1638</v>
      </c>
      <c r="C1935" s="3"/>
      <c r="D1935" s="3" t="s">
        <v>6</v>
      </c>
      <c r="E1935" s="3" t="s">
        <v>1391</v>
      </c>
      <c r="F1935" s="3" t="s">
        <v>6</v>
      </c>
      <c r="G1935" s="3" t="s">
        <v>6</v>
      </c>
      <c r="H1935" s="3"/>
      <c r="I1935" s="17"/>
    </row>
    <row r="1936" spans="1:9" ht="45.75" customHeight="1" x14ac:dyDescent="0.25">
      <c r="A1936" s="161">
        <v>138</v>
      </c>
      <c r="B1936" s="2" t="s">
        <v>1639</v>
      </c>
      <c r="C1936" s="3"/>
      <c r="D1936" s="3" t="s">
        <v>6</v>
      </c>
      <c r="E1936" s="3" t="s">
        <v>1391</v>
      </c>
      <c r="F1936" s="3" t="s">
        <v>6</v>
      </c>
      <c r="G1936" s="3" t="s">
        <v>6</v>
      </c>
      <c r="H1936" s="3"/>
      <c r="I1936" s="17"/>
    </row>
    <row r="1937" spans="1:9" ht="42" customHeight="1" x14ac:dyDescent="0.25">
      <c r="A1937" s="6" t="s">
        <v>1403</v>
      </c>
      <c r="B1937" s="22" t="s">
        <v>1976</v>
      </c>
      <c r="C1937" s="160">
        <f>C1938</f>
        <v>0</v>
      </c>
      <c r="D1937" s="160">
        <f t="shared" ref="D1937" si="341">D1938</f>
        <v>2</v>
      </c>
      <c r="E1937" s="160"/>
      <c r="F1937" s="160">
        <f t="shared" ref="F1937:H1937" si="342">F1938</f>
        <v>0</v>
      </c>
      <c r="G1937" s="160">
        <f t="shared" si="342"/>
        <v>2</v>
      </c>
      <c r="H1937" s="160">
        <f t="shared" si="342"/>
        <v>0</v>
      </c>
      <c r="I1937" s="160"/>
    </row>
    <row r="1938" spans="1:9" ht="26.65" customHeight="1" x14ac:dyDescent="0.25">
      <c r="A1938" s="13"/>
      <c r="B1938" s="22" t="s">
        <v>1657</v>
      </c>
      <c r="C1938" s="4">
        <f>COUNTA(C1939:C1940)</f>
        <v>0</v>
      </c>
      <c r="D1938" s="4">
        <f t="shared" ref="D1938" si="343">COUNTA(D1939:D1940)</f>
        <v>2</v>
      </c>
      <c r="E1938" s="4"/>
      <c r="F1938" s="4">
        <f t="shared" ref="F1938:H1938" si="344">COUNTA(F1939:F1940)</f>
        <v>0</v>
      </c>
      <c r="G1938" s="4">
        <f t="shared" si="344"/>
        <v>2</v>
      </c>
      <c r="H1938" s="4">
        <f t="shared" si="344"/>
        <v>0</v>
      </c>
      <c r="I1938" s="4"/>
    </row>
    <row r="1939" spans="1:9" ht="39" customHeight="1" x14ac:dyDescent="0.25">
      <c r="A1939" s="3">
        <v>1</v>
      </c>
      <c r="B1939" s="13" t="s">
        <v>1640</v>
      </c>
      <c r="C1939" s="3"/>
      <c r="D1939" s="3" t="s">
        <v>6</v>
      </c>
      <c r="E1939" s="10" t="s">
        <v>1882</v>
      </c>
      <c r="F1939" s="3"/>
      <c r="G1939" s="3" t="s">
        <v>6</v>
      </c>
      <c r="H1939" s="3"/>
      <c r="I1939" s="3"/>
    </row>
    <row r="1940" spans="1:9" ht="57" customHeight="1" x14ac:dyDescent="0.25">
      <c r="A1940" s="3">
        <v>2</v>
      </c>
      <c r="B1940" s="13" t="s">
        <v>1641</v>
      </c>
      <c r="C1940" s="3"/>
      <c r="D1940" s="3" t="s">
        <v>6</v>
      </c>
      <c r="E1940" s="10" t="s">
        <v>1882</v>
      </c>
      <c r="F1940" s="3"/>
      <c r="G1940" s="3" t="s">
        <v>6</v>
      </c>
      <c r="H1940" s="3"/>
      <c r="I1940" s="3"/>
    </row>
    <row r="1941" spans="1:9" ht="42" customHeight="1" x14ac:dyDescent="0.25">
      <c r="A1941" s="6" t="s">
        <v>1404</v>
      </c>
      <c r="B1941" s="88" t="s">
        <v>2206</v>
      </c>
      <c r="C1941" s="160">
        <f>C1942+C1949</f>
        <v>0</v>
      </c>
      <c r="D1941" s="160">
        <f t="shared" ref="D1941" si="345">D1942+D1949</f>
        <v>8</v>
      </c>
      <c r="E1941" s="160"/>
      <c r="F1941" s="160">
        <f t="shared" ref="F1941:H1941" si="346">F1942+F1949</f>
        <v>6</v>
      </c>
      <c r="G1941" s="160">
        <f t="shared" si="346"/>
        <v>5</v>
      </c>
      <c r="H1941" s="160">
        <f t="shared" si="346"/>
        <v>0</v>
      </c>
      <c r="I1941" s="160"/>
    </row>
    <row r="1942" spans="1:9" ht="30.75" customHeight="1" x14ac:dyDescent="0.25">
      <c r="A1942" s="13"/>
      <c r="B1942" s="22" t="s">
        <v>1658</v>
      </c>
      <c r="C1942" s="4">
        <f>COUNTA(C1943:C1948)</f>
        <v>0</v>
      </c>
      <c r="D1942" s="4">
        <f t="shared" ref="D1942" si="347">COUNTA(D1943:D1948)</f>
        <v>6</v>
      </c>
      <c r="E1942" s="4"/>
      <c r="F1942" s="4">
        <f t="shared" ref="F1942:H1942" si="348">COUNTA(F1943:F1948)</f>
        <v>6</v>
      </c>
      <c r="G1942" s="4">
        <f t="shared" si="348"/>
        <v>3</v>
      </c>
      <c r="H1942" s="4">
        <f t="shared" si="348"/>
        <v>0</v>
      </c>
      <c r="I1942" s="3"/>
    </row>
    <row r="1943" spans="1:9" ht="41.25" customHeight="1" x14ac:dyDescent="0.25">
      <c r="A1943" s="3">
        <v>1</v>
      </c>
      <c r="B1943" s="13" t="s">
        <v>1642</v>
      </c>
      <c r="C1943" s="3"/>
      <c r="D1943" s="3" t="s">
        <v>6</v>
      </c>
      <c r="E1943" s="3" t="s">
        <v>1391</v>
      </c>
      <c r="F1943" s="3" t="s">
        <v>6</v>
      </c>
      <c r="G1943" s="3"/>
      <c r="H1943" s="3"/>
      <c r="I1943" s="3"/>
    </row>
    <row r="1944" spans="1:9" ht="41.25" customHeight="1" x14ac:dyDescent="0.25">
      <c r="A1944" s="3">
        <v>2</v>
      </c>
      <c r="B1944" s="13" t="s">
        <v>1643</v>
      </c>
      <c r="C1944" s="3"/>
      <c r="D1944" s="3" t="s">
        <v>6</v>
      </c>
      <c r="E1944" s="3" t="s">
        <v>1391</v>
      </c>
      <c r="F1944" s="3" t="s">
        <v>6</v>
      </c>
      <c r="G1944" s="3"/>
      <c r="H1944" s="3"/>
      <c r="I1944" s="3"/>
    </row>
    <row r="1945" spans="1:9" ht="51.75" customHeight="1" x14ac:dyDescent="0.25">
      <c r="A1945" s="3">
        <v>3</v>
      </c>
      <c r="B1945" s="13" t="s">
        <v>1644</v>
      </c>
      <c r="C1945" s="3"/>
      <c r="D1945" s="3" t="s">
        <v>6</v>
      </c>
      <c r="E1945" s="3" t="s">
        <v>1391</v>
      </c>
      <c r="F1945" s="3" t="s">
        <v>6</v>
      </c>
      <c r="G1945" s="3"/>
      <c r="H1945" s="3"/>
      <c r="I1945" s="3"/>
    </row>
    <row r="1946" spans="1:9" ht="41.25" customHeight="1" x14ac:dyDescent="0.25">
      <c r="A1946" s="3">
        <v>4</v>
      </c>
      <c r="B1946" s="13" t="s">
        <v>1645</v>
      </c>
      <c r="C1946" s="3"/>
      <c r="D1946" s="3" t="s">
        <v>6</v>
      </c>
      <c r="E1946" s="3" t="s">
        <v>1391</v>
      </c>
      <c r="F1946" s="3" t="s">
        <v>6</v>
      </c>
      <c r="G1946" s="3" t="s">
        <v>6</v>
      </c>
      <c r="H1946" s="3"/>
      <c r="I1946" s="3"/>
    </row>
    <row r="1947" spans="1:9" ht="41.25" customHeight="1" x14ac:dyDescent="0.25">
      <c r="A1947" s="3">
        <v>5</v>
      </c>
      <c r="B1947" s="13" t="s">
        <v>1646</v>
      </c>
      <c r="C1947" s="3"/>
      <c r="D1947" s="3" t="s">
        <v>6</v>
      </c>
      <c r="E1947" s="3" t="s">
        <v>1391</v>
      </c>
      <c r="F1947" s="3" t="s">
        <v>6</v>
      </c>
      <c r="G1947" s="3" t="s">
        <v>6</v>
      </c>
      <c r="H1947" s="3"/>
      <c r="I1947" s="3"/>
    </row>
    <row r="1948" spans="1:9" ht="41.25" customHeight="1" x14ac:dyDescent="0.25">
      <c r="A1948" s="3">
        <v>6</v>
      </c>
      <c r="B1948" s="13" t="s">
        <v>1647</v>
      </c>
      <c r="C1948" s="3"/>
      <c r="D1948" s="3" t="s">
        <v>6</v>
      </c>
      <c r="E1948" s="3" t="s">
        <v>1391</v>
      </c>
      <c r="F1948" s="3" t="s">
        <v>6</v>
      </c>
      <c r="G1948" s="3" t="s">
        <v>6</v>
      </c>
      <c r="H1948" s="3"/>
      <c r="I1948" s="3"/>
    </row>
    <row r="1949" spans="1:9" ht="26.25" customHeight="1" x14ac:dyDescent="0.25">
      <c r="A1949" s="3"/>
      <c r="B1949" s="22" t="s">
        <v>1657</v>
      </c>
      <c r="C1949" s="4">
        <f>COUNTA(C1950:C1951)</f>
        <v>0</v>
      </c>
      <c r="D1949" s="4">
        <f t="shared" ref="D1949" si="349">COUNTA(D1950:D1951)</f>
        <v>2</v>
      </c>
      <c r="E1949" s="4"/>
      <c r="F1949" s="4">
        <f t="shared" ref="F1949:H1949" si="350">COUNTA(F1950:F1951)</f>
        <v>0</v>
      </c>
      <c r="G1949" s="4">
        <f t="shared" si="350"/>
        <v>2</v>
      </c>
      <c r="H1949" s="4">
        <f t="shared" si="350"/>
        <v>0</v>
      </c>
      <c r="I1949" s="3"/>
    </row>
    <row r="1950" spans="1:9" ht="43.5" customHeight="1" x14ac:dyDescent="0.25">
      <c r="A1950" s="3">
        <v>7</v>
      </c>
      <c r="B1950" s="13" t="s">
        <v>1648</v>
      </c>
      <c r="C1950" s="3"/>
      <c r="D1950" s="3" t="s">
        <v>6</v>
      </c>
      <c r="E1950" s="3" t="s">
        <v>1391</v>
      </c>
      <c r="F1950" s="3"/>
      <c r="G1950" s="3" t="s">
        <v>6</v>
      </c>
      <c r="H1950" s="3"/>
      <c r="I1950" s="3"/>
    </row>
    <row r="1951" spans="1:9" ht="34.5" customHeight="1" x14ac:dyDescent="0.25">
      <c r="A1951" s="3">
        <v>8</v>
      </c>
      <c r="B1951" s="13" t="s">
        <v>1649</v>
      </c>
      <c r="C1951" s="3"/>
      <c r="D1951" s="3" t="s">
        <v>6</v>
      </c>
      <c r="E1951" s="3" t="s">
        <v>1391</v>
      </c>
      <c r="F1951" s="3"/>
      <c r="G1951" s="3" t="s">
        <v>6</v>
      </c>
      <c r="H1951" s="3"/>
      <c r="I1951" s="3"/>
    </row>
    <row r="1952" spans="1:9" ht="42" customHeight="1" x14ac:dyDescent="0.25">
      <c r="A1952" s="47" t="s">
        <v>1467</v>
      </c>
      <c r="B1952" s="164" t="s">
        <v>1900</v>
      </c>
      <c r="C1952" s="61">
        <f>C1953+C2080+C2104</f>
        <v>56</v>
      </c>
      <c r="D1952" s="61">
        <f>D1953+D2080+D2104</f>
        <v>85</v>
      </c>
      <c r="E1952" s="61"/>
      <c r="F1952" s="61">
        <f>F1953+F2080+F2104</f>
        <v>30</v>
      </c>
      <c r="G1952" s="61">
        <f>G1953+G2080+G2104</f>
        <v>141</v>
      </c>
      <c r="H1952" s="61">
        <f>H1953+H2080+H2104</f>
        <v>0</v>
      </c>
      <c r="I1952" s="165"/>
    </row>
    <row r="1953" spans="1:9" ht="35.25" customHeight="1" x14ac:dyDescent="0.25">
      <c r="A1953" s="15" t="s">
        <v>1402</v>
      </c>
      <c r="B1953" s="23" t="s">
        <v>2207</v>
      </c>
      <c r="C1953" s="4">
        <f>C1954+C2006+C2029+C2034+C2038+C2040+C2044+C2054+C2074</f>
        <v>56</v>
      </c>
      <c r="D1953" s="4">
        <f t="shared" ref="D1953:H1953" si="351">D1954+D2006+D2029+D2034+D2038+D2040+D2044+D2054+D2074</f>
        <v>61</v>
      </c>
      <c r="E1953" s="4"/>
      <c r="F1953" s="4">
        <f t="shared" si="351"/>
        <v>30</v>
      </c>
      <c r="G1953" s="4">
        <f t="shared" si="351"/>
        <v>117</v>
      </c>
      <c r="H1953" s="4">
        <f t="shared" si="351"/>
        <v>0</v>
      </c>
      <c r="I1953" s="166"/>
    </row>
    <row r="1954" spans="1:9" ht="40.5" customHeight="1" x14ac:dyDescent="0.25">
      <c r="A1954" s="10"/>
      <c r="B1954" s="22" t="s">
        <v>1530</v>
      </c>
      <c r="C1954" s="6">
        <f>COUNTA(C1955:C2005)</f>
        <v>51</v>
      </c>
      <c r="D1954" s="6">
        <f t="shared" ref="D1954" si="352">COUNTA(D1955:D2005)</f>
        <v>0</v>
      </c>
      <c r="E1954" s="6"/>
      <c r="F1954" s="6">
        <f t="shared" ref="F1954:H1954" si="353">COUNTA(F1955:F2005)</f>
        <v>30</v>
      </c>
      <c r="G1954" s="6">
        <f t="shared" si="353"/>
        <v>51</v>
      </c>
      <c r="H1954" s="6">
        <f t="shared" si="353"/>
        <v>0</v>
      </c>
      <c r="I1954" s="29"/>
    </row>
    <row r="1955" spans="1:9" ht="33.4" customHeight="1" x14ac:dyDescent="0.25">
      <c r="A1955" s="167">
        <v>1</v>
      </c>
      <c r="B1955" s="2" t="s">
        <v>316</v>
      </c>
      <c r="C1955" s="3" t="s">
        <v>6</v>
      </c>
      <c r="D1955" s="10"/>
      <c r="E1955" s="10"/>
      <c r="F1955" s="10"/>
      <c r="G1955" s="10" t="s">
        <v>6</v>
      </c>
      <c r="H1955" s="10"/>
      <c r="I1955" s="10"/>
    </row>
    <row r="1956" spans="1:9" ht="36" customHeight="1" x14ac:dyDescent="0.25">
      <c r="A1956" s="167">
        <v>2</v>
      </c>
      <c r="B1956" s="2" t="s">
        <v>325</v>
      </c>
      <c r="C1956" s="3" t="s">
        <v>6</v>
      </c>
      <c r="D1956" s="10"/>
      <c r="E1956" s="10"/>
      <c r="F1956" s="10"/>
      <c r="G1956" s="10" t="s">
        <v>6</v>
      </c>
      <c r="H1956" s="10"/>
      <c r="I1956" s="10"/>
    </row>
    <row r="1957" spans="1:9" ht="33.4" customHeight="1" x14ac:dyDescent="0.25">
      <c r="A1957" s="167">
        <v>3</v>
      </c>
      <c r="B1957" s="2" t="s">
        <v>310</v>
      </c>
      <c r="C1957" s="3" t="s">
        <v>6</v>
      </c>
      <c r="D1957" s="10"/>
      <c r="E1957" s="10"/>
      <c r="F1957" s="3" t="s">
        <v>6</v>
      </c>
      <c r="G1957" s="10" t="s">
        <v>6</v>
      </c>
      <c r="H1957" s="10"/>
      <c r="I1957" s="10"/>
    </row>
    <row r="1958" spans="1:9" ht="33.4" customHeight="1" x14ac:dyDescent="0.25">
      <c r="A1958" s="167">
        <v>4</v>
      </c>
      <c r="B1958" s="2" t="s">
        <v>340</v>
      </c>
      <c r="C1958" s="3" t="s">
        <v>6</v>
      </c>
      <c r="D1958" s="10"/>
      <c r="E1958" s="10"/>
      <c r="F1958" s="3" t="s">
        <v>6</v>
      </c>
      <c r="G1958" s="10" t="s">
        <v>6</v>
      </c>
      <c r="H1958" s="10"/>
      <c r="I1958" s="10"/>
    </row>
    <row r="1959" spans="1:9" ht="33.4" customHeight="1" x14ac:dyDescent="0.25">
      <c r="A1959" s="167">
        <v>5</v>
      </c>
      <c r="B1959" s="2" t="s">
        <v>341</v>
      </c>
      <c r="C1959" s="3" t="s">
        <v>6</v>
      </c>
      <c r="D1959" s="10"/>
      <c r="E1959" s="10"/>
      <c r="F1959" s="3" t="s">
        <v>6</v>
      </c>
      <c r="G1959" s="10" t="s">
        <v>6</v>
      </c>
      <c r="H1959" s="10"/>
      <c r="I1959" s="10"/>
    </row>
    <row r="1960" spans="1:9" ht="33.4" customHeight="1" x14ac:dyDescent="0.25">
      <c r="A1960" s="167">
        <v>6</v>
      </c>
      <c r="B1960" s="2" t="s">
        <v>320</v>
      </c>
      <c r="C1960" s="3" t="s">
        <v>6</v>
      </c>
      <c r="D1960" s="10"/>
      <c r="E1960" s="10"/>
      <c r="F1960" s="3" t="s">
        <v>6</v>
      </c>
      <c r="G1960" s="10" t="s">
        <v>6</v>
      </c>
      <c r="H1960" s="10"/>
      <c r="I1960" s="10"/>
    </row>
    <row r="1961" spans="1:9" ht="33.4" customHeight="1" x14ac:dyDescent="0.25">
      <c r="A1961" s="167">
        <v>7</v>
      </c>
      <c r="B1961" s="2" t="s">
        <v>321</v>
      </c>
      <c r="C1961" s="3" t="s">
        <v>6</v>
      </c>
      <c r="D1961" s="10"/>
      <c r="E1961" s="10"/>
      <c r="F1961" s="3" t="s">
        <v>6</v>
      </c>
      <c r="G1961" s="10" t="s">
        <v>6</v>
      </c>
      <c r="H1961" s="10"/>
      <c r="I1961" s="10"/>
    </row>
    <row r="1962" spans="1:9" ht="57" customHeight="1" x14ac:dyDescent="0.25">
      <c r="A1962" s="167">
        <v>8</v>
      </c>
      <c r="B1962" s="2" t="s">
        <v>322</v>
      </c>
      <c r="C1962" s="3" t="s">
        <v>6</v>
      </c>
      <c r="D1962" s="10"/>
      <c r="E1962" s="10"/>
      <c r="F1962" s="3" t="s">
        <v>6</v>
      </c>
      <c r="G1962" s="10" t="s">
        <v>6</v>
      </c>
      <c r="H1962" s="10"/>
      <c r="I1962" s="10"/>
    </row>
    <row r="1963" spans="1:9" ht="38.25" customHeight="1" x14ac:dyDescent="0.25">
      <c r="A1963" s="167">
        <v>9</v>
      </c>
      <c r="B1963" s="2" t="s">
        <v>342</v>
      </c>
      <c r="C1963" s="3" t="s">
        <v>6</v>
      </c>
      <c r="D1963" s="10"/>
      <c r="E1963" s="10"/>
      <c r="F1963" s="3" t="s">
        <v>6</v>
      </c>
      <c r="G1963" s="10" t="s">
        <v>6</v>
      </c>
      <c r="H1963" s="10"/>
      <c r="I1963" s="10"/>
    </row>
    <row r="1964" spans="1:9" ht="33.4" customHeight="1" x14ac:dyDescent="0.25">
      <c r="A1964" s="167">
        <v>10</v>
      </c>
      <c r="B1964" s="2" t="s">
        <v>332</v>
      </c>
      <c r="C1964" s="3" t="s">
        <v>6</v>
      </c>
      <c r="D1964" s="10"/>
      <c r="E1964" s="10"/>
      <c r="F1964" s="3" t="s">
        <v>6</v>
      </c>
      <c r="G1964" s="10" t="s">
        <v>6</v>
      </c>
      <c r="H1964" s="10"/>
      <c r="I1964" s="10"/>
    </row>
    <row r="1965" spans="1:9" ht="38.25" customHeight="1" x14ac:dyDescent="0.25">
      <c r="A1965" s="167">
        <v>11</v>
      </c>
      <c r="B1965" s="2" t="s">
        <v>333</v>
      </c>
      <c r="C1965" s="3" t="s">
        <v>6</v>
      </c>
      <c r="D1965" s="10"/>
      <c r="E1965" s="10"/>
      <c r="F1965" s="3" t="s">
        <v>6</v>
      </c>
      <c r="G1965" s="10" t="s">
        <v>6</v>
      </c>
      <c r="H1965" s="10"/>
      <c r="I1965" s="10"/>
    </row>
    <row r="1966" spans="1:9" ht="56.25" customHeight="1" x14ac:dyDescent="0.25">
      <c r="A1966" s="167">
        <v>12</v>
      </c>
      <c r="B1966" s="2" t="s">
        <v>1468</v>
      </c>
      <c r="C1966" s="3" t="s">
        <v>6</v>
      </c>
      <c r="D1966" s="10"/>
      <c r="E1966" s="10"/>
      <c r="F1966" s="3" t="s">
        <v>6</v>
      </c>
      <c r="G1966" s="10" t="s">
        <v>6</v>
      </c>
      <c r="H1966" s="10"/>
      <c r="I1966" s="10"/>
    </row>
    <row r="1967" spans="1:9" ht="41.25" customHeight="1" x14ac:dyDescent="0.25">
      <c r="A1967" s="167">
        <v>13</v>
      </c>
      <c r="B1967" s="2" t="s">
        <v>334</v>
      </c>
      <c r="C1967" s="3" t="s">
        <v>6</v>
      </c>
      <c r="D1967" s="10"/>
      <c r="E1967" s="10"/>
      <c r="F1967" s="3" t="s">
        <v>6</v>
      </c>
      <c r="G1967" s="10" t="s">
        <v>6</v>
      </c>
      <c r="H1967" s="10"/>
      <c r="I1967" s="10"/>
    </row>
    <row r="1968" spans="1:9" ht="33.4" customHeight="1" x14ac:dyDescent="0.25">
      <c r="A1968" s="167">
        <v>14</v>
      </c>
      <c r="B1968" s="2" t="s">
        <v>1469</v>
      </c>
      <c r="C1968" s="3" t="s">
        <v>6</v>
      </c>
      <c r="D1968" s="10"/>
      <c r="E1968" s="10"/>
      <c r="F1968" s="3" t="s">
        <v>6</v>
      </c>
      <c r="G1968" s="10" t="s">
        <v>6</v>
      </c>
      <c r="H1968" s="10"/>
      <c r="I1968" s="10"/>
    </row>
    <row r="1969" spans="1:9" ht="48" customHeight="1" x14ac:dyDescent="0.25">
      <c r="A1969" s="167">
        <v>15</v>
      </c>
      <c r="B1969" s="2" t="s">
        <v>1470</v>
      </c>
      <c r="C1969" s="3" t="s">
        <v>6</v>
      </c>
      <c r="D1969" s="10"/>
      <c r="E1969" s="10"/>
      <c r="F1969" s="3" t="s">
        <v>6</v>
      </c>
      <c r="G1969" s="10" t="s">
        <v>6</v>
      </c>
      <c r="H1969" s="10"/>
      <c r="I1969" s="10"/>
    </row>
    <row r="1970" spans="1:9" ht="53.25" customHeight="1" x14ac:dyDescent="0.25">
      <c r="A1970" s="167">
        <v>16</v>
      </c>
      <c r="B1970" s="2" t="s">
        <v>336</v>
      </c>
      <c r="C1970" s="3" t="s">
        <v>6</v>
      </c>
      <c r="D1970" s="10"/>
      <c r="E1970" s="10"/>
      <c r="F1970" s="3" t="s">
        <v>6</v>
      </c>
      <c r="G1970" s="10" t="s">
        <v>6</v>
      </c>
      <c r="H1970" s="10"/>
      <c r="I1970" s="10"/>
    </row>
    <row r="1971" spans="1:9" ht="33.4" customHeight="1" x14ac:dyDescent="0.25">
      <c r="A1971" s="167">
        <v>17</v>
      </c>
      <c r="B1971" s="2" t="s">
        <v>337</v>
      </c>
      <c r="C1971" s="3" t="s">
        <v>6</v>
      </c>
      <c r="D1971" s="10"/>
      <c r="E1971" s="10"/>
      <c r="F1971" s="3" t="s">
        <v>6</v>
      </c>
      <c r="G1971" s="10" t="s">
        <v>6</v>
      </c>
      <c r="H1971" s="10"/>
      <c r="I1971" s="10"/>
    </row>
    <row r="1972" spans="1:9" ht="43.5" customHeight="1" x14ac:dyDescent="0.25">
      <c r="A1972" s="167">
        <v>18</v>
      </c>
      <c r="B1972" s="2" t="s">
        <v>319</v>
      </c>
      <c r="C1972" s="3" t="s">
        <v>6</v>
      </c>
      <c r="D1972" s="10"/>
      <c r="E1972" s="10"/>
      <c r="F1972" s="3" t="s">
        <v>6</v>
      </c>
      <c r="G1972" s="10" t="s">
        <v>6</v>
      </c>
      <c r="H1972" s="10"/>
      <c r="I1972" s="10"/>
    </row>
    <row r="1973" spans="1:9" ht="33.4" customHeight="1" x14ac:dyDescent="0.25">
      <c r="A1973" s="167">
        <v>19</v>
      </c>
      <c r="B1973" s="2" t="s">
        <v>338</v>
      </c>
      <c r="C1973" s="3" t="s">
        <v>6</v>
      </c>
      <c r="D1973" s="10"/>
      <c r="E1973" s="10"/>
      <c r="F1973" s="3" t="s">
        <v>6</v>
      </c>
      <c r="G1973" s="10" t="s">
        <v>6</v>
      </c>
      <c r="H1973" s="10"/>
      <c r="I1973" s="10"/>
    </row>
    <row r="1974" spans="1:9" ht="47.25" customHeight="1" x14ac:dyDescent="0.25">
      <c r="A1974" s="167">
        <v>20</v>
      </c>
      <c r="B1974" s="2" t="s">
        <v>339</v>
      </c>
      <c r="C1974" s="3" t="s">
        <v>6</v>
      </c>
      <c r="D1974" s="10"/>
      <c r="E1974" s="10"/>
      <c r="F1974" s="3" t="s">
        <v>6</v>
      </c>
      <c r="G1974" s="10" t="s">
        <v>6</v>
      </c>
      <c r="H1974" s="10"/>
      <c r="I1974" s="10"/>
    </row>
    <row r="1975" spans="1:9" ht="54.75" customHeight="1" x14ac:dyDescent="0.25">
      <c r="A1975" s="167">
        <v>21</v>
      </c>
      <c r="B1975" s="2" t="s">
        <v>315</v>
      </c>
      <c r="C1975" s="3" t="s">
        <v>6</v>
      </c>
      <c r="D1975" s="10"/>
      <c r="E1975" s="10"/>
      <c r="F1975" s="10"/>
      <c r="G1975" s="10" t="s">
        <v>6</v>
      </c>
      <c r="H1975" s="10"/>
      <c r="I1975" s="10"/>
    </row>
    <row r="1976" spans="1:9" ht="57.75" customHeight="1" x14ac:dyDescent="0.25">
      <c r="A1976" s="167">
        <v>22</v>
      </c>
      <c r="B1976" s="2" t="s">
        <v>314</v>
      </c>
      <c r="C1976" s="3" t="s">
        <v>6</v>
      </c>
      <c r="D1976" s="10"/>
      <c r="E1976" s="10"/>
      <c r="F1976" s="10"/>
      <c r="G1976" s="10" t="s">
        <v>6</v>
      </c>
      <c r="H1976" s="10"/>
      <c r="I1976" s="10"/>
    </row>
    <row r="1977" spans="1:9" ht="170.25" customHeight="1" x14ac:dyDescent="0.25">
      <c r="A1977" s="167">
        <v>23</v>
      </c>
      <c r="B1977" s="2" t="s">
        <v>1471</v>
      </c>
      <c r="C1977" s="3" t="s">
        <v>6</v>
      </c>
      <c r="D1977" s="10"/>
      <c r="E1977" s="10"/>
      <c r="F1977" s="10"/>
      <c r="G1977" s="10" t="s">
        <v>6</v>
      </c>
      <c r="H1977" s="10"/>
      <c r="I1977" s="10"/>
    </row>
    <row r="1978" spans="1:9" ht="173.25" customHeight="1" x14ac:dyDescent="0.25">
      <c r="A1978" s="167">
        <v>24</v>
      </c>
      <c r="B1978" s="2" t="s">
        <v>309</v>
      </c>
      <c r="C1978" s="3" t="s">
        <v>6</v>
      </c>
      <c r="D1978" s="10"/>
      <c r="E1978" s="10"/>
      <c r="F1978" s="3" t="s">
        <v>6</v>
      </c>
      <c r="G1978" s="10" t="s">
        <v>6</v>
      </c>
      <c r="H1978" s="10"/>
      <c r="I1978" s="10"/>
    </row>
    <row r="1979" spans="1:9" ht="33.4" customHeight="1" x14ac:dyDescent="0.25">
      <c r="A1979" s="167">
        <v>25</v>
      </c>
      <c r="B1979" s="2" t="s">
        <v>313</v>
      </c>
      <c r="C1979" s="3" t="s">
        <v>6</v>
      </c>
      <c r="D1979" s="10"/>
      <c r="E1979" s="10"/>
      <c r="F1979" s="3" t="s">
        <v>6</v>
      </c>
      <c r="G1979" s="10" t="s">
        <v>6</v>
      </c>
      <c r="H1979" s="10"/>
      <c r="I1979" s="10"/>
    </row>
    <row r="1980" spans="1:9" ht="42.75" customHeight="1" x14ac:dyDescent="0.25">
      <c r="A1980" s="167">
        <v>26</v>
      </c>
      <c r="B1980" s="2" t="s">
        <v>1472</v>
      </c>
      <c r="C1980" s="3" t="s">
        <v>6</v>
      </c>
      <c r="D1980" s="10"/>
      <c r="E1980" s="10"/>
      <c r="F1980" s="3" t="s">
        <v>6</v>
      </c>
      <c r="G1980" s="10" t="s">
        <v>6</v>
      </c>
      <c r="H1980" s="10"/>
      <c r="I1980" s="10"/>
    </row>
    <row r="1981" spans="1:9" ht="178.5" customHeight="1" x14ac:dyDescent="0.25">
      <c r="A1981" s="167">
        <v>27</v>
      </c>
      <c r="B1981" s="2" t="s">
        <v>1473</v>
      </c>
      <c r="C1981" s="3" t="s">
        <v>6</v>
      </c>
      <c r="D1981" s="10"/>
      <c r="E1981" s="10"/>
      <c r="F1981" s="10"/>
      <c r="G1981" s="10" t="s">
        <v>6</v>
      </c>
      <c r="H1981" s="10"/>
      <c r="I1981" s="10"/>
    </row>
    <row r="1982" spans="1:9" ht="84" customHeight="1" x14ac:dyDescent="0.25">
      <c r="A1982" s="167">
        <v>28</v>
      </c>
      <c r="B1982" s="2" t="s">
        <v>343</v>
      </c>
      <c r="C1982" s="3" t="s">
        <v>6</v>
      </c>
      <c r="D1982" s="10"/>
      <c r="E1982" s="10"/>
      <c r="F1982" s="10"/>
      <c r="G1982" s="10" t="s">
        <v>6</v>
      </c>
      <c r="H1982" s="10"/>
      <c r="I1982" s="10"/>
    </row>
    <row r="1983" spans="1:9" ht="39" customHeight="1" x14ac:dyDescent="0.25">
      <c r="A1983" s="167">
        <v>29</v>
      </c>
      <c r="B1983" s="2" t="s">
        <v>344</v>
      </c>
      <c r="C1983" s="3" t="s">
        <v>6</v>
      </c>
      <c r="D1983" s="10"/>
      <c r="E1983" s="10"/>
      <c r="F1983" s="3" t="s">
        <v>6</v>
      </c>
      <c r="G1983" s="10" t="s">
        <v>6</v>
      </c>
      <c r="H1983" s="10"/>
      <c r="I1983" s="10"/>
    </row>
    <row r="1984" spans="1:9" ht="33.4" customHeight="1" x14ac:dyDescent="0.25">
      <c r="A1984" s="167">
        <v>30</v>
      </c>
      <c r="B1984" s="2" t="s">
        <v>312</v>
      </c>
      <c r="C1984" s="3" t="s">
        <v>6</v>
      </c>
      <c r="D1984" s="10"/>
      <c r="E1984" s="10"/>
      <c r="F1984" s="3" t="s">
        <v>6</v>
      </c>
      <c r="G1984" s="10" t="s">
        <v>6</v>
      </c>
      <c r="H1984" s="10"/>
      <c r="I1984" s="10"/>
    </row>
    <row r="1985" spans="1:9" ht="39" customHeight="1" x14ac:dyDescent="0.25">
      <c r="A1985" s="167">
        <v>31</v>
      </c>
      <c r="B1985" s="2" t="s">
        <v>318</v>
      </c>
      <c r="C1985" s="3" t="s">
        <v>6</v>
      </c>
      <c r="D1985" s="10"/>
      <c r="E1985" s="10"/>
      <c r="F1985" s="3" t="s">
        <v>6</v>
      </c>
      <c r="G1985" s="10" t="s">
        <v>6</v>
      </c>
      <c r="H1985" s="10"/>
      <c r="I1985" s="10"/>
    </row>
    <row r="1986" spans="1:9" ht="57.75" customHeight="1" x14ac:dyDescent="0.25">
      <c r="A1986" s="167">
        <v>32</v>
      </c>
      <c r="B1986" s="2" t="s">
        <v>1474</v>
      </c>
      <c r="C1986" s="3" t="s">
        <v>6</v>
      </c>
      <c r="D1986" s="10"/>
      <c r="E1986" s="10"/>
      <c r="F1986" s="3" t="s">
        <v>6</v>
      </c>
      <c r="G1986" s="10" t="s">
        <v>6</v>
      </c>
      <c r="H1986" s="10"/>
      <c r="I1986" s="10"/>
    </row>
    <row r="1987" spans="1:9" ht="54" customHeight="1" x14ac:dyDescent="0.25">
      <c r="A1987" s="167">
        <v>33</v>
      </c>
      <c r="B1987" s="2" t="s">
        <v>1475</v>
      </c>
      <c r="C1987" s="3" t="s">
        <v>6</v>
      </c>
      <c r="D1987" s="10"/>
      <c r="E1987" s="10"/>
      <c r="F1987" s="3" t="s">
        <v>6</v>
      </c>
      <c r="G1987" s="10" t="s">
        <v>6</v>
      </c>
      <c r="H1987" s="10"/>
      <c r="I1987" s="10"/>
    </row>
    <row r="1988" spans="1:9" ht="39" customHeight="1" x14ac:dyDescent="0.25">
      <c r="A1988" s="167">
        <v>34</v>
      </c>
      <c r="B1988" s="2" t="s">
        <v>317</v>
      </c>
      <c r="C1988" s="3" t="s">
        <v>6</v>
      </c>
      <c r="D1988" s="10"/>
      <c r="E1988" s="10"/>
      <c r="F1988" s="3" t="s">
        <v>6</v>
      </c>
      <c r="G1988" s="10" t="s">
        <v>6</v>
      </c>
      <c r="H1988" s="10"/>
      <c r="I1988" s="10"/>
    </row>
    <row r="1989" spans="1:9" ht="38.25" customHeight="1" x14ac:dyDescent="0.25">
      <c r="A1989" s="167">
        <v>35</v>
      </c>
      <c r="B1989" s="2" t="s">
        <v>1476</v>
      </c>
      <c r="C1989" s="3" t="s">
        <v>6</v>
      </c>
      <c r="D1989" s="10"/>
      <c r="E1989" s="10"/>
      <c r="F1989" s="3" t="s">
        <v>6</v>
      </c>
      <c r="G1989" s="10" t="s">
        <v>6</v>
      </c>
      <c r="H1989" s="10"/>
      <c r="I1989" s="10"/>
    </row>
    <row r="1990" spans="1:9" ht="40.15" customHeight="1" x14ac:dyDescent="0.25">
      <c r="A1990" s="167">
        <v>36</v>
      </c>
      <c r="B1990" s="2" t="s">
        <v>1477</v>
      </c>
      <c r="C1990" s="3" t="s">
        <v>6</v>
      </c>
      <c r="D1990" s="10"/>
      <c r="E1990" s="10"/>
      <c r="F1990" s="3" t="s">
        <v>6</v>
      </c>
      <c r="G1990" s="10" t="s">
        <v>6</v>
      </c>
      <c r="H1990" s="10"/>
      <c r="I1990" s="10"/>
    </row>
    <row r="1991" spans="1:9" ht="38.25" customHeight="1" x14ac:dyDescent="0.25">
      <c r="A1991" s="167">
        <v>37</v>
      </c>
      <c r="B1991" s="2" t="s">
        <v>1478</v>
      </c>
      <c r="C1991" s="3" t="s">
        <v>6</v>
      </c>
      <c r="D1991" s="10"/>
      <c r="E1991" s="10"/>
      <c r="F1991" s="3" t="s">
        <v>6</v>
      </c>
      <c r="G1991" s="10" t="s">
        <v>6</v>
      </c>
      <c r="H1991" s="10"/>
      <c r="I1991" s="10"/>
    </row>
    <row r="1992" spans="1:9" ht="56.25" customHeight="1" x14ac:dyDescent="0.25">
      <c r="A1992" s="167">
        <v>38</v>
      </c>
      <c r="B1992" s="2" t="s">
        <v>328</v>
      </c>
      <c r="C1992" s="3" t="s">
        <v>6</v>
      </c>
      <c r="D1992" s="10"/>
      <c r="E1992" s="10"/>
      <c r="F1992" s="10"/>
      <c r="G1992" s="10" t="s">
        <v>6</v>
      </c>
      <c r="H1992" s="10"/>
      <c r="I1992" s="10"/>
    </row>
    <row r="1993" spans="1:9" ht="74.25" customHeight="1" x14ac:dyDescent="0.25">
      <c r="A1993" s="167">
        <v>39</v>
      </c>
      <c r="B1993" s="2" t="s">
        <v>329</v>
      </c>
      <c r="C1993" s="3" t="s">
        <v>6</v>
      </c>
      <c r="D1993" s="10"/>
      <c r="E1993" s="10"/>
      <c r="F1993" s="10"/>
      <c r="G1993" s="10" t="s">
        <v>6</v>
      </c>
      <c r="H1993" s="10"/>
      <c r="I1993" s="10"/>
    </row>
    <row r="1994" spans="1:9" ht="33.4" customHeight="1" x14ac:dyDescent="0.25">
      <c r="A1994" s="167">
        <v>40</v>
      </c>
      <c r="B1994" s="2" t="s">
        <v>331</v>
      </c>
      <c r="C1994" s="3" t="s">
        <v>6</v>
      </c>
      <c r="D1994" s="10"/>
      <c r="E1994" s="10"/>
      <c r="F1994" s="10"/>
      <c r="G1994" s="10" t="s">
        <v>6</v>
      </c>
      <c r="H1994" s="10"/>
      <c r="I1994" s="10"/>
    </row>
    <row r="1995" spans="1:9" ht="53.25" customHeight="1" x14ac:dyDescent="0.25">
      <c r="A1995" s="167">
        <v>41</v>
      </c>
      <c r="B1995" s="2" t="s">
        <v>324</v>
      </c>
      <c r="C1995" s="3" t="s">
        <v>6</v>
      </c>
      <c r="D1995" s="10"/>
      <c r="E1995" s="10"/>
      <c r="F1995" s="10"/>
      <c r="G1995" s="10" t="s">
        <v>6</v>
      </c>
      <c r="H1995" s="10"/>
      <c r="I1995" s="10"/>
    </row>
    <row r="1996" spans="1:9" ht="33.4" customHeight="1" x14ac:dyDescent="0.25">
      <c r="A1996" s="167">
        <v>42</v>
      </c>
      <c r="B1996" s="2" t="s">
        <v>1479</v>
      </c>
      <c r="C1996" s="3" t="s">
        <v>6</v>
      </c>
      <c r="D1996" s="10"/>
      <c r="E1996" s="10"/>
      <c r="F1996" s="10"/>
      <c r="G1996" s="10" t="s">
        <v>6</v>
      </c>
      <c r="H1996" s="10"/>
      <c r="I1996" s="10"/>
    </row>
    <row r="1997" spans="1:9" ht="54" customHeight="1" x14ac:dyDescent="0.25">
      <c r="A1997" s="167">
        <v>43</v>
      </c>
      <c r="B1997" s="2" t="s">
        <v>326</v>
      </c>
      <c r="C1997" s="3" t="s">
        <v>6</v>
      </c>
      <c r="D1997" s="10"/>
      <c r="E1997" s="10"/>
      <c r="F1997" s="10"/>
      <c r="G1997" s="10" t="s">
        <v>6</v>
      </c>
      <c r="H1997" s="10"/>
      <c r="I1997" s="10"/>
    </row>
    <row r="1998" spans="1:9" ht="33.4" customHeight="1" x14ac:dyDescent="0.25">
      <c r="A1998" s="167">
        <v>44</v>
      </c>
      <c r="B1998" s="2" t="s">
        <v>327</v>
      </c>
      <c r="C1998" s="3" t="s">
        <v>6</v>
      </c>
      <c r="D1998" s="10"/>
      <c r="E1998" s="10"/>
      <c r="F1998" s="10"/>
      <c r="G1998" s="10" t="s">
        <v>6</v>
      </c>
      <c r="H1998" s="10"/>
      <c r="I1998" s="10"/>
    </row>
    <row r="1999" spans="1:9" ht="33.4" customHeight="1" x14ac:dyDescent="0.25">
      <c r="A1999" s="167">
        <v>45</v>
      </c>
      <c r="B1999" s="2" t="s">
        <v>330</v>
      </c>
      <c r="C1999" s="3" t="s">
        <v>6</v>
      </c>
      <c r="D1999" s="10"/>
      <c r="E1999" s="10"/>
      <c r="F1999" s="10"/>
      <c r="G1999" s="10" t="s">
        <v>6</v>
      </c>
      <c r="H1999" s="10"/>
      <c r="I1999" s="10"/>
    </row>
    <row r="2000" spans="1:9" ht="33.4" customHeight="1" x14ac:dyDescent="0.25">
      <c r="A2000" s="167">
        <v>46</v>
      </c>
      <c r="B2000" s="2" t="s">
        <v>311</v>
      </c>
      <c r="C2000" s="3" t="s">
        <v>6</v>
      </c>
      <c r="D2000" s="10"/>
      <c r="E2000" s="10"/>
      <c r="F2000" s="10"/>
      <c r="G2000" s="10" t="s">
        <v>6</v>
      </c>
      <c r="H2000" s="10"/>
      <c r="I2000" s="10"/>
    </row>
    <row r="2001" spans="1:9" ht="33.4" customHeight="1" x14ac:dyDescent="0.25">
      <c r="A2001" s="167">
        <v>47</v>
      </c>
      <c r="B2001" s="2" t="s">
        <v>347</v>
      </c>
      <c r="C2001" s="3" t="s">
        <v>6</v>
      </c>
      <c r="D2001" s="10"/>
      <c r="E2001" s="10"/>
      <c r="F2001" s="10"/>
      <c r="G2001" s="10" t="s">
        <v>6</v>
      </c>
      <c r="H2001" s="10"/>
      <c r="I2001" s="10"/>
    </row>
    <row r="2002" spans="1:9" ht="40.5" customHeight="1" x14ac:dyDescent="0.25">
      <c r="A2002" s="167">
        <v>48</v>
      </c>
      <c r="B2002" s="2" t="s">
        <v>335</v>
      </c>
      <c r="C2002" s="3" t="s">
        <v>6</v>
      </c>
      <c r="D2002" s="10"/>
      <c r="E2002" s="10"/>
      <c r="F2002" s="10"/>
      <c r="G2002" s="10" t="s">
        <v>6</v>
      </c>
      <c r="H2002" s="10"/>
      <c r="I2002" s="10"/>
    </row>
    <row r="2003" spans="1:9" ht="53.25" customHeight="1" x14ac:dyDescent="0.25">
      <c r="A2003" s="167">
        <v>49</v>
      </c>
      <c r="B2003" s="2" t="s">
        <v>323</v>
      </c>
      <c r="C2003" s="3" t="s">
        <v>6</v>
      </c>
      <c r="D2003" s="10"/>
      <c r="E2003" s="10"/>
      <c r="F2003" s="10"/>
      <c r="G2003" s="10" t="s">
        <v>6</v>
      </c>
      <c r="H2003" s="10"/>
      <c r="I2003" s="10"/>
    </row>
    <row r="2004" spans="1:9" ht="97.5" customHeight="1" x14ac:dyDescent="0.25">
      <c r="A2004" s="167">
        <v>50</v>
      </c>
      <c r="B2004" s="2" t="s">
        <v>345</v>
      </c>
      <c r="C2004" s="3" t="s">
        <v>6</v>
      </c>
      <c r="D2004" s="10"/>
      <c r="E2004" s="10"/>
      <c r="F2004" s="10"/>
      <c r="G2004" s="10" t="s">
        <v>6</v>
      </c>
      <c r="H2004" s="10"/>
      <c r="I2004" s="10"/>
    </row>
    <row r="2005" spans="1:9" ht="56.25" customHeight="1" x14ac:dyDescent="0.25">
      <c r="A2005" s="167">
        <v>51</v>
      </c>
      <c r="B2005" s="2" t="s">
        <v>346</v>
      </c>
      <c r="C2005" s="3" t="s">
        <v>6</v>
      </c>
      <c r="D2005" s="10"/>
      <c r="E2005" s="10"/>
      <c r="F2005" s="10"/>
      <c r="G2005" s="10" t="s">
        <v>6</v>
      </c>
      <c r="H2005" s="10"/>
      <c r="I2005" s="10"/>
    </row>
    <row r="2006" spans="1:9" ht="33.4" customHeight="1" x14ac:dyDescent="0.25">
      <c r="A2006" s="10"/>
      <c r="B2006" s="22" t="s">
        <v>1531</v>
      </c>
      <c r="C2006" s="6">
        <f>COUNTA(C2007:C2028)</f>
        <v>0</v>
      </c>
      <c r="D2006" s="6">
        <f t="shared" ref="D2006" si="354">COUNTA(D2007:D2028)</f>
        <v>22</v>
      </c>
      <c r="E2006" s="6"/>
      <c r="F2006" s="6">
        <f t="shared" ref="F2006:H2006" si="355">COUNTA(F2007:F2028)</f>
        <v>0</v>
      </c>
      <c r="G2006" s="6">
        <f t="shared" si="355"/>
        <v>22</v>
      </c>
      <c r="H2006" s="6">
        <f t="shared" si="355"/>
        <v>0</v>
      </c>
      <c r="I2006" s="10"/>
    </row>
    <row r="2007" spans="1:9" ht="81" customHeight="1" x14ac:dyDescent="0.25">
      <c r="A2007" s="167">
        <v>52</v>
      </c>
      <c r="B2007" s="2" t="s">
        <v>1480</v>
      </c>
      <c r="C2007" s="10"/>
      <c r="D2007" s="10" t="s">
        <v>6</v>
      </c>
      <c r="E2007" s="3" t="s">
        <v>1885</v>
      </c>
      <c r="F2007" s="10"/>
      <c r="G2007" s="10" t="s">
        <v>6</v>
      </c>
      <c r="H2007" s="10"/>
      <c r="I2007" s="10"/>
    </row>
    <row r="2008" spans="1:9" ht="81" customHeight="1" x14ac:dyDescent="0.25">
      <c r="A2008" s="167">
        <v>53</v>
      </c>
      <c r="B2008" s="2" t="s">
        <v>1481</v>
      </c>
      <c r="C2008" s="10"/>
      <c r="D2008" s="10" t="s">
        <v>6</v>
      </c>
      <c r="E2008" s="3" t="s">
        <v>1885</v>
      </c>
      <c r="F2008" s="10"/>
      <c r="G2008" s="10" t="s">
        <v>6</v>
      </c>
      <c r="H2008" s="10"/>
      <c r="I2008" s="10"/>
    </row>
    <row r="2009" spans="1:9" ht="83.25" customHeight="1" x14ac:dyDescent="0.25">
      <c r="A2009" s="167">
        <v>54</v>
      </c>
      <c r="B2009" s="2" t="s">
        <v>1482</v>
      </c>
      <c r="C2009" s="10"/>
      <c r="D2009" s="10" t="s">
        <v>6</v>
      </c>
      <c r="E2009" s="3" t="s">
        <v>1885</v>
      </c>
      <c r="F2009" s="10"/>
      <c r="G2009" s="10" t="s">
        <v>6</v>
      </c>
      <c r="H2009" s="10"/>
      <c r="I2009" s="10"/>
    </row>
    <row r="2010" spans="1:9" ht="84" customHeight="1" x14ac:dyDescent="0.25">
      <c r="A2010" s="167">
        <v>55</v>
      </c>
      <c r="B2010" s="2" t="s">
        <v>1483</v>
      </c>
      <c r="C2010" s="10"/>
      <c r="D2010" s="10" t="s">
        <v>6</v>
      </c>
      <c r="E2010" s="3" t="s">
        <v>1885</v>
      </c>
      <c r="F2010" s="10"/>
      <c r="G2010" s="10" t="s">
        <v>6</v>
      </c>
      <c r="H2010" s="10"/>
      <c r="I2010" s="10"/>
    </row>
    <row r="2011" spans="1:9" ht="75" x14ac:dyDescent="0.25">
      <c r="A2011" s="167">
        <v>56</v>
      </c>
      <c r="B2011" s="2" t="s">
        <v>1484</v>
      </c>
      <c r="C2011" s="10"/>
      <c r="D2011" s="10" t="s">
        <v>6</v>
      </c>
      <c r="E2011" s="3" t="s">
        <v>1885</v>
      </c>
      <c r="F2011" s="10"/>
      <c r="G2011" s="10" t="s">
        <v>6</v>
      </c>
      <c r="H2011" s="10"/>
      <c r="I2011" s="10"/>
    </row>
    <row r="2012" spans="1:9" ht="75" x14ac:dyDescent="0.25">
      <c r="A2012" s="167">
        <v>57</v>
      </c>
      <c r="B2012" s="2" t="s">
        <v>1485</v>
      </c>
      <c r="C2012" s="10"/>
      <c r="D2012" s="10" t="s">
        <v>6</v>
      </c>
      <c r="E2012" s="3" t="s">
        <v>1885</v>
      </c>
      <c r="F2012" s="10"/>
      <c r="G2012" s="10" t="s">
        <v>6</v>
      </c>
      <c r="H2012" s="10"/>
      <c r="I2012" s="10"/>
    </row>
    <row r="2013" spans="1:9" ht="81" customHeight="1" x14ac:dyDescent="0.25">
      <c r="A2013" s="167">
        <v>58</v>
      </c>
      <c r="B2013" s="2" t="s">
        <v>1486</v>
      </c>
      <c r="C2013" s="10"/>
      <c r="D2013" s="10" t="s">
        <v>6</v>
      </c>
      <c r="E2013" s="3" t="s">
        <v>1885</v>
      </c>
      <c r="F2013" s="10"/>
      <c r="G2013" s="10" t="s">
        <v>6</v>
      </c>
      <c r="H2013" s="10"/>
      <c r="I2013" s="10"/>
    </row>
    <row r="2014" spans="1:9" ht="75" x14ac:dyDescent="0.25">
      <c r="A2014" s="167">
        <v>59</v>
      </c>
      <c r="B2014" s="2" t="s">
        <v>1487</v>
      </c>
      <c r="C2014" s="10"/>
      <c r="D2014" s="10" t="s">
        <v>6</v>
      </c>
      <c r="E2014" s="3" t="s">
        <v>1885</v>
      </c>
      <c r="F2014" s="10"/>
      <c r="G2014" s="10" t="s">
        <v>6</v>
      </c>
      <c r="H2014" s="10"/>
      <c r="I2014" s="10"/>
    </row>
    <row r="2015" spans="1:9" ht="81.75" customHeight="1" x14ac:dyDescent="0.25">
      <c r="A2015" s="167">
        <v>60</v>
      </c>
      <c r="B2015" s="2" t="s">
        <v>1488</v>
      </c>
      <c r="C2015" s="10"/>
      <c r="D2015" s="10" t="s">
        <v>6</v>
      </c>
      <c r="E2015" s="3" t="s">
        <v>1885</v>
      </c>
      <c r="F2015" s="10"/>
      <c r="G2015" s="10" t="s">
        <v>6</v>
      </c>
      <c r="H2015" s="10"/>
      <c r="I2015" s="10"/>
    </row>
    <row r="2016" spans="1:9" ht="81.75" customHeight="1" x14ac:dyDescent="0.25">
      <c r="A2016" s="167">
        <v>61</v>
      </c>
      <c r="B2016" s="2" t="s">
        <v>1489</v>
      </c>
      <c r="C2016" s="10"/>
      <c r="D2016" s="10" t="s">
        <v>6</v>
      </c>
      <c r="E2016" s="3" t="s">
        <v>1885</v>
      </c>
      <c r="F2016" s="10"/>
      <c r="G2016" s="10" t="s">
        <v>6</v>
      </c>
      <c r="H2016" s="10"/>
      <c r="I2016" s="10"/>
    </row>
    <row r="2017" spans="1:9" ht="87" customHeight="1" x14ac:dyDescent="0.25">
      <c r="A2017" s="167">
        <v>62</v>
      </c>
      <c r="B2017" s="2" t="s">
        <v>1490</v>
      </c>
      <c r="C2017" s="10"/>
      <c r="D2017" s="10" t="s">
        <v>6</v>
      </c>
      <c r="E2017" s="3" t="s">
        <v>1885</v>
      </c>
      <c r="F2017" s="10"/>
      <c r="G2017" s="10" t="s">
        <v>6</v>
      </c>
      <c r="H2017" s="10"/>
      <c r="I2017" s="10"/>
    </row>
    <row r="2018" spans="1:9" ht="81.75" customHeight="1" x14ac:dyDescent="0.25">
      <c r="A2018" s="167">
        <v>63</v>
      </c>
      <c r="B2018" s="2" t="s">
        <v>1938</v>
      </c>
      <c r="C2018" s="10"/>
      <c r="D2018" s="10" t="s">
        <v>6</v>
      </c>
      <c r="E2018" s="3" t="s">
        <v>1885</v>
      </c>
      <c r="F2018" s="10"/>
      <c r="G2018" s="10" t="s">
        <v>6</v>
      </c>
      <c r="H2018" s="10"/>
      <c r="I2018" s="10"/>
    </row>
    <row r="2019" spans="1:9" ht="109.5" customHeight="1" x14ac:dyDescent="0.25">
      <c r="A2019" s="167">
        <v>64</v>
      </c>
      <c r="B2019" s="2" t="s">
        <v>1939</v>
      </c>
      <c r="C2019" s="10"/>
      <c r="D2019" s="10" t="s">
        <v>6</v>
      </c>
      <c r="E2019" s="3" t="s">
        <v>1885</v>
      </c>
      <c r="F2019" s="10"/>
      <c r="G2019" s="10" t="s">
        <v>6</v>
      </c>
      <c r="H2019" s="10"/>
      <c r="I2019" s="10"/>
    </row>
    <row r="2020" spans="1:9" ht="75" x14ac:dyDescent="0.25">
      <c r="A2020" s="167">
        <v>65</v>
      </c>
      <c r="B2020" s="2" t="s">
        <v>1491</v>
      </c>
      <c r="C2020" s="10"/>
      <c r="D2020" s="10" t="s">
        <v>6</v>
      </c>
      <c r="E2020" s="3" t="s">
        <v>1885</v>
      </c>
      <c r="F2020" s="10"/>
      <c r="G2020" s="10" t="s">
        <v>6</v>
      </c>
      <c r="H2020" s="10"/>
      <c r="I2020" s="10"/>
    </row>
    <row r="2021" spans="1:9" ht="83.25" customHeight="1" x14ac:dyDescent="0.25">
      <c r="A2021" s="167">
        <v>66</v>
      </c>
      <c r="B2021" s="2" t="s">
        <v>1492</v>
      </c>
      <c r="C2021" s="10"/>
      <c r="D2021" s="10" t="s">
        <v>6</v>
      </c>
      <c r="E2021" s="3" t="s">
        <v>1885</v>
      </c>
      <c r="F2021" s="10"/>
      <c r="G2021" s="10" t="s">
        <v>6</v>
      </c>
      <c r="H2021" s="10"/>
      <c r="I2021" s="10"/>
    </row>
    <row r="2022" spans="1:9" ht="85.5" customHeight="1" x14ac:dyDescent="0.25">
      <c r="A2022" s="167">
        <v>67</v>
      </c>
      <c r="B2022" s="2" t="s">
        <v>1940</v>
      </c>
      <c r="C2022" s="10"/>
      <c r="D2022" s="10" t="s">
        <v>6</v>
      </c>
      <c r="E2022" s="3" t="s">
        <v>1885</v>
      </c>
      <c r="F2022" s="10"/>
      <c r="G2022" s="10" t="s">
        <v>6</v>
      </c>
      <c r="H2022" s="10"/>
      <c r="I2022" s="10"/>
    </row>
    <row r="2023" spans="1:9" ht="78.75" customHeight="1" x14ac:dyDescent="0.25">
      <c r="A2023" s="167">
        <v>68</v>
      </c>
      <c r="B2023" s="2" t="s">
        <v>14</v>
      </c>
      <c r="C2023" s="10"/>
      <c r="D2023" s="10" t="s">
        <v>6</v>
      </c>
      <c r="E2023" s="3" t="s">
        <v>1885</v>
      </c>
      <c r="F2023" s="10"/>
      <c r="G2023" s="10" t="s">
        <v>6</v>
      </c>
      <c r="H2023" s="10"/>
      <c r="I2023" s="10"/>
    </row>
    <row r="2024" spans="1:9" ht="75" x14ac:dyDescent="0.25">
      <c r="A2024" s="167">
        <v>69</v>
      </c>
      <c r="B2024" s="2" t="s">
        <v>1493</v>
      </c>
      <c r="C2024" s="10"/>
      <c r="D2024" s="10" t="s">
        <v>6</v>
      </c>
      <c r="E2024" s="3" t="s">
        <v>1885</v>
      </c>
      <c r="F2024" s="10"/>
      <c r="G2024" s="10" t="s">
        <v>6</v>
      </c>
      <c r="H2024" s="10"/>
      <c r="I2024" s="10"/>
    </row>
    <row r="2025" spans="1:9" ht="83.25" customHeight="1" x14ac:dyDescent="0.25">
      <c r="A2025" s="167">
        <v>70</v>
      </c>
      <c r="B2025" s="2" t="s">
        <v>13</v>
      </c>
      <c r="C2025" s="10"/>
      <c r="D2025" s="10" t="s">
        <v>6</v>
      </c>
      <c r="E2025" s="3" t="s">
        <v>1885</v>
      </c>
      <c r="F2025" s="10"/>
      <c r="G2025" s="10" t="s">
        <v>6</v>
      </c>
      <c r="H2025" s="10"/>
      <c r="I2025" s="10"/>
    </row>
    <row r="2026" spans="1:9" ht="85.5" customHeight="1" x14ac:dyDescent="0.25">
      <c r="A2026" s="167">
        <v>71</v>
      </c>
      <c r="B2026" s="2" t="s">
        <v>12</v>
      </c>
      <c r="C2026" s="10"/>
      <c r="D2026" s="10" t="s">
        <v>6</v>
      </c>
      <c r="E2026" s="3" t="s">
        <v>1885</v>
      </c>
      <c r="F2026" s="10"/>
      <c r="G2026" s="10" t="s">
        <v>6</v>
      </c>
      <c r="H2026" s="10"/>
      <c r="I2026" s="10"/>
    </row>
    <row r="2027" spans="1:9" ht="75" x14ac:dyDescent="0.25">
      <c r="A2027" s="167">
        <v>72</v>
      </c>
      <c r="B2027" s="2" t="s">
        <v>1941</v>
      </c>
      <c r="C2027" s="10"/>
      <c r="D2027" s="10" t="s">
        <v>6</v>
      </c>
      <c r="E2027" s="3" t="s">
        <v>1885</v>
      </c>
      <c r="F2027" s="10"/>
      <c r="G2027" s="10" t="s">
        <v>6</v>
      </c>
      <c r="H2027" s="10"/>
      <c r="I2027" s="10"/>
    </row>
    <row r="2028" spans="1:9" ht="81" customHeight="1" x14ac:dyDescent="0.25">
      <c r="A2028" s="167">
        <v>73</v>
      </c>
      <c r="B2028" s="2" t="s">
        <v>1942</v>
      </c>
      <c r="C2028" s="10"/>
      <c r="D2028" s="10" t="s">
        <v>6</v>
      </c>
      <c r="E2028" s="3" t="s">
        <v>1885</v>
      </c>
      <c r="F2028" s="10"/>
      <c r="G2028" s="10" t="s">
        <v>6</v>
      </c>
      <c r="H2028" s="10"/>
      <c r="I2028" s="10"/>
    </row>
    <row r="2029" spans="1:9" ht="29.65" customHeight="1" x14ac:dyDescent="0.25">
      <c r="A2029" s="10"/>
      <c r="B2029" s="22" t="s">
        <v>1532</v>
      </c>
      <c r="C2029" s="6">
        <f>COUNTA(C2030:C2033)</f>
        <v>0</v>
      </c>
      <c r="D2029" s="6">
        <f t="shared" ref="D2029" si="356">COUNTA(D2030:D2033)</f>
        <v>4</v>
      </c>
      <c r="E2029" s="6"/>
      <c r="F2029" s="6">
        <f t="shared" ref="F2029:H2029" si="357">COUNTA(F2030:F2033)</f>
        <v>0</v>
      </c>
      <c r="G2029" s="6">
        <f t="shared" si="357"/>
        <v>4</v>
      </c>
      <c r="H2029" s="6">
        <f t="shared" si="357"/>
        <v>0</v>
      </c>
      <c r="I2029" s="10"/>
    </row>
    <row r="2030" spans="1:9" ht="75" x14ac:dyDescent="0.25">
      <c r="A2030" s="10">
        <v>74</v>
      </c>
      <c r="B2030" s="2" t="s">
        <v>284</v>
      </c>
      <c r="C2030" s="10"/>
      <c r="D2030" s="10" t="s">
        <v>6</v>
      </c>
      <c r="E2030" s="28" t="s">
        <v>1885</v>
      </c>
      <c r="F2030" s="10"/>
      <c r="G2030" s="10" t="s">
        <v>6</v>
      </c>
      <c r="H2030" s="10"/>
      <c r="I2030" s="10"/>
    </row>
    <row r="2031" spans="1:9" ht="75" x14ac:dyDescent="0.25">
      <c r="A2031" s="10">
        <v>75</v>
      </c>
      <c r="B2031" s="2" t="s">
        <v>283</v>
      </c>
      <c r="C2031" s="10"/>
      <c r="D2031" s="10" t="s">
        <v>6</v>
      </c>
      <c r="E2031" s="28" t="s">
        <v>1885</v>
      </c>
      <c r="F2031" s="10"/>
      <c r="G2031" s="10" t="s">
        <v>6</v>
      </c>
      <c r="H2031" s="10"/>
      <c r="I2031" s="10"/>
    </row>
    <row r="2032" spans="1:9" ht="78" customHeight="1" x14ac:dyDescent="0.25">
      <c r="A2032" s="10">
        <v>76</v>
      </c>
      <c r="B2032" s="2" t="s">
        <v>1494</v>
      </c>
      <c r="C2032" s="10"/>
      <c r="D2032" s="10" t="s">
        <v>6</v>
      </c>
      <c r="E2032" s="28" t="s">
        <v>1885</v>
      </c>
      <c r="F2032" s="10"/>
      <c r="G2032" s="10" t="s">
        <v>6</v>
      </c>
      <c r="H2032" s="10"/>
      <c r="I2032" s="10"/>
    </row>
    <row r="2033" spans="1:9" ht="81" customHeight="1" x14ac:dyDescent="0.25">
      <c r="A2033" s="10">
        <v>77</v>
      </c>
      <c r="B2033" s="2" t="s">
        <v>282</v>
      </c>
      <c r="C2033" s="10"/>
      <c r="D2033" s="10" t="s">
        <v>6</v>
      </c>
      <c r="E2033" s="28" t="s">
        <v>1885</v>
      </c>
      <c r="F2033" s="10"/>
      <c r="G2033" s="10" t="s">
        <v>6</v>
      </c>
      <c r="H2033" s="10"/>
      <c r="I2033" s="10"/>
    </row>
    <row r="2034" spans="1:9" ht="26.25" customHeight="1" x14ac:dyDescent="0.25">
      <c r="A2034" s="10"/>
      <c r="B2034" s="22" t="s">
        <v>1533</v>
      </c>
      <c r="C2034" s="6">
        <f>COUNTA(C2035:C2037)</f>
        <v>0</v>
      </c>
      <c r="D2034" s="6">
        <f t="shared" ref="D2034" si="358">COUNTA(D2035:D2037)</f>
        <v>3</v>
      </c>
      <c r="E2034" s="6"/>
      <c r="F2034" s="6">
        <f t="shared" ref="F2034:H2034" si="359">COUNTA(F2035:F2037)</f>
        <v>0</v>
      </c>
      <c r="G2034" s="6">
        <f t="shared" si="359"/>
        <v>3</v>
      </c>
      <c r="H2034" s="6">
        <f t="shared" si="359"/>
        <v>0</v>
      </c>
      <c r="I2034" s="10"/>
    </row>
    <row r="2035" spans="1:9" ht="75" x14ac:dyDescent="0.25">
      <c r="A2035" s="10">
        <v>78</v>
      </c>
      <c r="B2035" s="2" t="s">
        <v>304</v>
      </c>
      <c r="C2035" s="10"/>
      <c r="D2035" s="10" t="s">
        <v>6</v>
      </c>
      <c r="E2035" s="2" t="s">
        <v>1886</v>
      </c>
      <c r="F2035" s="10"/>
      <c r="G2035" s="10" t="s">
        <v>6</v>
      </c>
      <c r="H2035" s="10"/>
      <c r="I2035" s="10"/>
    </row>
    <row r="2036" spans="1:9" ht="126" customHeight="1" x14ac:dyDescent="0.25">
      <c r="A2036" s="10">
        <v>79</v>
      </c>
      <c r="B2036" s="2" t="s">
        <v>302</v>
      </c>
      <c r="C2036" s="10"/>
      <c r="D2036" s="10" t="s">
        <v>6</v>
      </c>
      <c r="E2036" s="2" t="s">
        <v>1887</v>
      </c>
      <c r="F2036" s="10"/>
      <c r="G2036" s="10" t="s">
        <v>6</v>
      </c>
      <c r="H2036" s="10"/>
      <c r="I2036" s="10"/>
    </row>
    <row r="2037" spans="1:9" ht="95.25" customHeight="1" x14ac:dyDescent="0.25">
      <c r="A2037" s="10">
        <v>80</v>
      </c>
      <c r="B2037" s="2" t="s">
        <v>303</v>
      </c>
      <c r="C2037" s="10"/>
      <c r="D2037" s="10" t="s">
        <v>6</v>
      </c>
      <c r="E2037" s="2" t="s">
        <v>1888</v>
      </c>
      <c r="F2037" s="10"/>
      <c r="G2037" s="10" t="s">
        <v>6</v>
      </c>
      <c r="H2037" s="10"/>
      <c r="I2037" s="10"/>
    </row>
    <row r="2038" spans="1:9" ht="24" customHeight="1" x14ac:dyDescent="0.25">
      <c r="A2038" s="10"/>
      <c r="B2038" s="22" t="s">
        <v>1534</v>
      </c>
      <c r="C2038" s="6">
        <f>COUNTA(C2039)</f>
        <v>0</v>
      </c>
      <c r="D2038" s="6">
        <f t="shared" ref="D2038" si="360">COUNTA(D2039)</f>
        <v>1</v>
      </c>
      <c r="E2038" s="6"/>
      <c r="F2038" s="6">
        <f t="shared" ref="F2038:H2038" si="361">COUNTA(F2039)</f>
        <v>0</v>
      </c>
      <c r="G2038" s="6">
        <f t="shared" si="361"/>
        <v>1</v>
      </c>
      <c r="H2038" s="6">
        <f t="shared" si="361"/>
        <v>0</v>
      </c>
      <c r="I2038" s="10"/>
    </row>
    <row r="2039" spans="1:9" ht="118.5" customHeight="1" x14ac:dyDescent="0.25">
      <c r="A2039" s="10">
        <v>81</v>
      </c>
      <c r="B2039" s="2" t="s">
        <v>1495</v>
      </c>
      <c r="C2039" s="10"/>
      <c r="D2039" s="10" t="s">
        <v>6</v>
      </c>
      <c r="E2039" s="2" t="s">
        <v>1889</v>
      </c>
      <c r="F2039" s="10"/>
      <c r="G2039" s="10" t="s">
        <v>6</v>
      </c>
      <c r="H2039" s="10"/>
      <c r="I2039" s="10"/>
    </row>
    <row r="2040" spans="1:9" ht="48.75" customHeight="1" x14ac:dyDescent="0.25">
      <c r="A2040" s="10"/>
      <c r="B2040" s="22" t="s">
        <v>1535</v>
      </c>
      <c r="C2040" s="6">
        <f>COUNTA(C2041:C2043)</f>
        <v>0</v>
      </c>
      <c r="D2040" s="6">
        <f t="shared" ref="D2040:H2040" si="362">COUNTA(D2041:D2043)</f>
        <v>3</v>
      </c>
      <c r="E2040" s="6"/>
      <c r="F2040" s="6">
        <f t="shared" si="362"/>
        <v>0</v>
      </c>
      <c r="G2040" s="6">
        <f t="shared" si="362"/>
        <v>3</v>
      </c>
      <c r="H2040" s="6">
        <f t="shared" si="362"/>
        <v>0</v>
      </c>
      <c r="I2040" s="6"/>
    </row>
    <row r="2041" spans="1:9" ht="206.25" customHeight="1" x14ac:dyDescent="0.25">
      <c r="A2041" s="10">
        <v>82</v>
      </c>
      <c r="B2041" s="2" t="s">
        <v>1496</v>
      </c>
      <c r="C2041" s="10"/>
      <c r="D2041" s="10" t="s">
        <v>6</v>
      </c>
      <c r="E2041" s="28" t="s">
        <v>1890</v>
      </c>
      <c r="F2041" s="10"/>
      <c r="G2041" s="10" t="s">
        <v>6</v>
      </c>
      <c r="H2041" s="10"/>
      <c r="I2041" s="10"/>
    </row>
    <row r="2042" spans="1:9" ht="206.25" customHeight="1" x14ac:dyDescent="0.25">
      <c r="A2042" s="10">
        <v>83</v>
      </c>
      <c r="B2042" s="2" t="s">
        <v>1497</v>
      </c>
      <c r="C2042" s="10"/>
      <c r="D2042" s="10" t="s">
        <v>6</v>
      </c>
      <c r="E2042" s="28" t="s">
        <v>1890</v>
      </c>
      <c r="F2042" s="10"/>
      <c r="G2042" s="10" t="s">
        <v>6</v>
      </c>
      <c r="H2042" s="10"/>
      <c r="I2042" s="10"/>
    </row>
    <row r="2043" spans="1:9" ht="206.25" customHeight="1" x14ac:dyDescent="0.25">
      <c r="A2043" s="10">
        <v>84</v>
      </c>
      <c r="B2043" s="2" t="s">
        <v>1498</v>
      </c>
      <c r="C2043" s="10"/>
      <c r="D2043" s="10" t="s">
        <v>6</v>
      </c>
      <c r="E2043" s="28" t="s">
        <v>1890</v>
      </c>
      <c r="F2043" s="10"/>
      <c r="G2043" s="10" t="s">
        <v>6</v>
      </c>
      <c r="H2043" s="10"/>
      <c r="I2043" s="10"/>
    </row>
    <row r="2044" spans="1:9" ht="33.4" customHeight="1" x14ac:dyDescent="0.25">
      <c r="A2044" s="10"/>
      <c r="B2044" s="22" t="s">
        <v>1536</v>
      </c>
      <c r="C2044" s="6">
        <f>COUNTA(C2045:C2053)</f>
        <v>4</v>
      </c>
      <c r="D2044" s="6">
        <f t="shared" ref="D2044" si="363">COUNTA(D2045:D2053)</f>
        <v>5</v>
      </c>
      <c r="E2044" s="6"/>
      <c r="F2044" s="6">
        <f t="shared" ref="F2044:H2044" si="364">COUNTA(F2045:F2053)</f>
        <v>0</v>
      </c>
      <c r="G2044" s="6">
        <f t="shared" si="364"/>
        <v>9</v>
      </c>
      <c r="H2044" s="6">
        <f t="shared" si="364"/>
        <v>0</v>
      </c>
      <c r="I2044" s="10"/>
    </row>
    <row r="2045" spans="1:9" ht="51" x14ac:dyDescent="0.25">
      <c r="A2045" s="10">
        <v>85</v>
      </c>
      <c r="B2045" s="2" t="s">
        <v>1499</v>
      </c>
      <c r="C2045" s="10"/>
      <c r="D2045" s="10" t="s">
        <v>6</v>
      </c>
      <c r="E2045" s="168" t="s">
        <v>1919</v>
      </c>
      <c r="F2045" s="10"/>
      <c r="G2045" s="10" t="s">
        <v>6</v>
      </c>
      <c r="H2045" s="10"/>
      <c r="I2045" s="10"/>
    </row>
    <row r="2046" spans="1:9" ht="51" x14ac:dyDescent="0.25">
      <c r="A2046" s="10">
        <v>86</v>
      </c>
      <c r="B2046" s="2" t="s">
        <v>307</v>
      </c>
      <c r="C2046" s="10"/>
      <c r="D2046" s="10" t="s">
        <v>6</v>
      </c>
      <c r="E2046" s="168" t="s">
        <v>1919</v>
      </c>
      <c r="F2046" s="10"/>
      <c r="G2046" s="10" t="s">
        <v>6</v>
      </c>
      <c r="H2046" s="10"/>
      <c r="I2046" s="10"/>
    </row>
    <row r="2047" spans="1:9" ht="51" x14ac:dyDescent="0.25">
      <c r="A2047" s="10">
        <v>87</v>
      </c>
      <c r="B2047" s="2" t="s">
        <v>306</v>
      </c>
      <c r="C2047" s="10"/>
      <c r="D2047" s="10" t="s">
        <v>6</v>
      </c>
      <c r="E2047" s="168" t="s">
        <v>1919</v>
      </c>
      <c r="F2047" s="10"/>
      <c r="G2047" s="10" t="s">
        <v>6</v>
      </c>
      <c r="H2047" s="10"/>
      <c r="I2047" s="10"/>
    </row>
    <row r="2048" spans="1:9" ht="51" x14ac:dyDescent="0.25">
      <c r="A2048" s="10">
        <v>88</v>
      </c>
      <c r="B2048" s="2" t="s">
        <v>305</v>
      </c>
      <c r="C2048" s="10"/>
      <c r="D2048" s="10" t="s">
        <v>6</v>
      </c>
      <c r="E2048" s="168" t="s">
        <v>1919</v>
      </c>
      <c r="F2048" s="10"/>
      <c r="G2048" s="10" t="s">
        <v>6</v>
      </c>
      <c r="H2048" s="10"/>
      <c r="I2048" s="10"/>
    </row>
    <row r="2049" spans="1:9" ht="51" x14ac:dyDescent="0.25">
      <c r="A2049" s="10">
        <v>89</v>
      </c>
      <c r="B2049" s="2" t="s">
        <v>1500</v>
      </c>
      <c r="C2049" s="10"/>
      <c r="D2049" s="10" t="s">
        <v>6</v>
      </c>
      <c r="E2049" s="168" t="s">
        <v>1919</v>
      </c>
      <c r="F2049" s="10"/>
      <c r="G2049" s="10" t="s">
        <v>6</v>
      </c>
      <c r="H2049" s="10"/>
      <c r="I2049" s="10"/>
    </row>
    <row r="2050" spans="1:9" ht="33.4" customHeight="1" x14ac:dyDescent="0.25">
      <c r="A2050" s="10">
        <v>90</v>
      </c>
      <c r="B2050" s="2" t="s">
        <v>1501</v>
      </c>
      <c r="C2050" s="10" t="s">
        <v>6</v>
      </c>
      <c r="D2050" s="8"/>
      <c r="E2050" s="34"/>
      <c r="F2050" s="10"/>
      <c r="G2050" s="10" t="s">
        <v>6</v>
      </c>
      <c r="H2050" s="10"/>
      <c r="I2050" s="10"/>
    </row>
    <row r="2051" spans="1:9" ht="33.4" customHeight="1" x14ac:dyDescent="0.25">
      <c r="A2051" s="10">
        <v>91</v>
      </c>
      <c r="B2051" s="2" t="s">
        <v>1502</v>
      </c>
      <c r="C2051" s="10" t="s">
        <v>6</v>
      </c>
      <c r="D2051" s="8"/>
      <c r="E2051" s="34"/>
      <c r="F2051" s="10"/>
      <c r="G2051" s="10" t="s">
        <v>6</v>
      </c>
      <c r="H2051" s="10"/>
      <c r="I2051" s="10"/>
    </row>
    <row r="2052" spans="1:9" ht="33.4" customHeight="1" x14ac:dyDescent="0.25">
      <c r="A2052" s="10">
        <v>92</v>
      </c>
      <c r="B2052" s="2" t="s">
        <v>1503</v>
      </c>
      <c r="C2052" s="10" t="s">
        <v>6</v>
      </c>
      <c r="D2052" s="8"/>
      <c r="E2052" s="34"/>
      <c r="F2052" s="10"/>
      <c r="G2052" s="10" t="s">
        <v>6</v>
      </c>
      <c r="H2052" s="10"/>
      <c r="I2052" s="10"/>
    </row>
    <row r="2053" spans="1:9" ht="39.75" customHeight="1" x14ac:dyDescent="0.25">
      <c r="A2053" s="10">
        <v>93</v>
      </c>
      <c r="B2053" s="2" t="s">
        <v>308</v>
      </c>
      <c r="C2053" s="10" t="s">
        <v>6</v>
      </c>
      <c r="D2053" s="8"/>
      <c r="E2053" s="34"/>
      <c r="F2053" s="10"/>
      <c r="G2053" s="10" t="s">
        <v>6</v>
      </c>
      <c r="H2053" s="10"/>
      <c r="I2053" s="10"/>
    </row>
    <row r="2054" spans="1:9" ht="33.4" customHeight="1" x14ac:dyDescent="0.25">
      <c r="A2054" s="10"/>
      <c r="B2054" s="22" t="s">
        <v>1537</v>
      </c>
      <c r="C2054" s="6">
        <f>COUNTA(C2055:C2073)</f>
        <v>0</v>
      </c>
      <c r="D2054" s="6">
        <f t="shared" ref="D2054" si="365">COUNTA(D2055:D2073)</f>
        <v>19</v>
      </c>
      <c r="E2054" s="6"/>
      <c r="F2054" s="6">
        <f t="shared" ref="F2054:H2054" si="366">COUNTA(F2055:F2073)</f>
        <v>0</v>
      </c>
      <c r="G2054" s="6">
        <f t="shared" si="366"/>
        <v>19</v>
      </c>
      <c r="H2054" s="6">
        <f t="shared" si="366"/>
        <v>0</v>
      </c>
      <c r="I2054" s="10"/>
    </row>
    <row r="2055" spans="1:9" ht="48" customHeight="1" x14ac:dyDescent="0.25">
      <c r="A2055" s="167">
        <v>94</v>
      </c>
      <c r="B2055" s="2" t="s">
        <v>301</v>
      </c>
      <c r="C2055" s="3"/>
      <c r="D2055" s="10" t="s">
        <v>6</v>
      </c>
      <c r="E2055" s="168" t="s">
        <v>1891</v>
      </c>
      <c r="F2055" s="10"/>
      <c r="G2055" s="10" t="s">
        <v>6</v>
      </c>
      <c r="H2055" s="10"/>
      <c r="I2055" s="10"/>
    </row>
    <row r="2056" spans="1:9" ht="47.25" customHeight="1" x14ac:dyDescent="0.25">
      <c r="A2056" s="167">
        <v>95</v>
      </c>
      <c r="B2056" s="2" t="s">
        <v>1504</v>
      </c>
      <c r="C2056" s="3"/>
      <c r="D2056" s="10" t="s">
        <v>6</v>
      </c>
      <c r="E2056" s="168" t="s">
        <v>1891</v>
      </c>
      <c r="F2056" s="10"/>
      <c r="G2056" s="10" t="s">
        <v>6</v>
      </c>
      <c r="H2056" s="10"/>
      <c r="I2056" s="10"/>
    </row>
    <row r="2057" spans="1:9" ht="45" x14ac:dyDescent="0.25">
      <c r="A2057" s="167">
        <v>96</v>
      </c>
      <c r="B2057" s="2" t="s">
        <v>300</v>
      </c>
      <c r="C2057" s="3"/>
      <c r="D2057" s="10" t="s">
        <v>6</v>
      </c>
      <c r="E2057" s="168" t="s">
        <v>1891</v>
      </c>
      <c r="F2057" s="10"/>
      <c r="G2057" s="10" t="s">
        <v>6</v>
      </c>
      <c r="H2057" s="10"/>
      <c r="I2057" s="10"/>
    </row>
    <row r="2058" spans="1:9" ht="59.25" customHeight="1" x14ac:dyDescent="0.25">
      <c r="A2058" s="167">
        <v>97</v>
      </c>
      <c r="B2058" s="2" t="s">
        <v>299</v>
      </c>
      <c r="C2058" s="3"/>
      <c r="D2058" s="10" t="s">
        <v>6</v>
      </c>
      <c r="E2058" s="168" t="s">
        <v>1891</v>
      </c>
      <c r="F2058" s="10"/>
      <c r="G2058" s="10" t="s">
        <v>6</v>
      </c>
      <c r="H2058" s="10"/>
      <c r="I2058" s="10"/>
    </row>
    <row r="2059" spans="1:9" ht="59.25" customHeight="1" x14ac:dyDescent="0.25">
      <c r="A2059" s="167">
        <v>98</v>
      </c>
      <c r="B2059" s="2" t="s">
        <v>298</v>
      </c>
      <c r="C2059" s="3"/>
      <c r="D2059" s="10" t="s">
        <v>6</v>
      </c>
      <c r="E2059" s="168" t="s">
        <v>1891</v>
      </c>
      <c r="F2059" s="10"/>
      <c r="G2059" s="10" t="s">
        <v>6</v>
      </c>
      <c r="H2059" s="10"/>
      <c r="I2059" s="10"/>
    </row>
    <row r="2060" spans="1:9" ht="43.5" customHeight="1" x14ac:dyDescent="0.25">
      <c r="A2060" s="167">
        <v>99</v>
      </c>
      <c r="B2060" s="2" t="s">
        <v>297</v>
      </c>
      <c r="C2060" s="3"/>
      <c r="D2060" s="10" t="s">
        <v>6</v>
      </c>
      <c r="E2060" s="168" t="s">
        <v>1891</v>
      </c>
      <c r="F2060" s="10"/>
      <c r="G2060" s="10" t="s">
        <v>6</v>
      </c>
      <c r="H2060" s="10"/>
      <c r="I2060" s="10"/>
    </row>
    <row r="2061" spans="1:9" ht="43.5" customHeight="1" x14ac:dyDescent="0.25">
      <c r="A2061" s="167">
        <v>100</v>
      </c>
      <c r="B2061" s="2" t="s">
        <v>296</v>
      </c>
      <c r="C2061" s="3"/>
      <c r="D2061" s="10" t="s">
        <v>6</v>
      </c>
      <c r="E2061" s="168" t="s">
        <v>1891</v>
      </c>
      <c r="F2061" s="10"/>
      <c r="G2061" s="10" t="s">
        <v>6</v>
      </c>
      <c r="H2061" s="10"/>
      <c r="I2061" s="10"/>
    </row>
    <row r="2062" spans="1:9" ht="43.5" customHeight="1" x14ac:dyDescent="0.25">
      <c r="A2062" s="167">
        <v>101</v>
      </c>
      <c r="B2062" s="2" t="s">
        <v>295</v>
      </c>
      <c r="C2062" s="3"/>
      <c r="D2062" s="10" t="s">
        <v>6</v>
      </c>
      <c r="E2062" s="168" t="s">
        <v>1891</v>
      </c>
      <c r="F2062" s="10"/>
      <c r="G2062" s="10" t="s">
        <v>6</v>
      </c>
      <c r="H2062" s="10"/>
      <c r="I2062" s="10"/>
    </row>
    <row r="2063" spans="1:9" ht="43.5" customHeight="1" x14ac:dyDescent="0.25">
      <c r="A2063" s="167">
        <v>102</v>
      </c>
      <c r="B2063" s="2" t="s">
        <v>294</v>
      </c>
      <c r="C2063" s="3"/>
      <c r="D2063" s="10" t="s">
        <v>6</v>
      </c>
      <c r="E2063" s="168" t="s">
        <v>1891</v>
      </c>
      <c r="F2063" s="10"/>
      <c r="G2063" s="10" t="s">
        <v>6</v>
      </c>
      <c r="H2063" s="10"/>
      <c r="I2063" s="10"/>
    </row>
    <row r="2064" spans="1:9" ht="43.5" customHeight="1" x14ac:dyDescent="0.25">
      <c r="A2064" s="167">
        <v>103</v>
      </c>
      <c r="B2064" s="2" t="s">
        <v>293</v>
      </c>
      <c r="C2064" s="3"/>
      <c r="D2064" s="10" t="s">
        <v>6</v>
      </c>
      <c r="E2064" s="168" t="s">
        <v>1891</v>
      </c>
      <c r="F2064" s="10"/>
      <c r="G2064" s="10" t="s">
        <v>6</v>
      </c>
      <c r="H2064" s="10"/>
      <c r="I2064" s="10"/>
    </row>
    <row r="2065" spans="1:9" ht="43.5" customHeight="1" x14ac:dyDescent="0.25">
      <c r="A2065" s="167">
        <v>104</v>
      </c>
      <c r="B2065" s="2" t="s">
        <v>292</v>
      </c>
      <c r="C2065" s="3"/>
      <c r="D2065" s="10" t="s">
        <v>6</v>
      </c>
      <c r="E2065" s="168" t="s">
        <v>1891</v>
      </c>
      <c r="F2065" s="10"/>
      <c r="G2065" s="10" t="s">
        <v>6</v>
      </c>
      <c r="H2065" s="10"/>
      <c r="I2065" s="10"/>
    </row>
    <row r="2066" spans="1:9" ht="47.25" customHeight="1" x14ac:dyDescent="0.25">
      <c r="A2066" s="167">
        <v>105</v>
      </c>
      <c r="B2066" s="2" t="s">
        <v>1505</v>
      </c>
      <c r="C2066" s="3"/>
      <c r="D2066" s="10" t="s">
        <v>6</v>
      </c>
      <c r="E2066" s="168" t="s">
        <v>1891</v>
      </c>
      <c r="F2066" s="10"/>
      <c r="G2066" s="10" t="s">
        <v>6</v>
      </c>
      <c r="H2066" s="10"/>
      <c r="I2066" s="10"/>
    </row>
    <row r="2067" spans="1:9" ht="44.25" customHeight="1" x14ac:dyDescent="0.25">
      <c r="A2067" s="167">
        <v>106</v>
      </c>
      <c r="B2067" s="2" t="s">
        <v>291</v>
      </c>
      <c r="C2067" s="3"/>
      <c r="D2067" s="10" t="s">
        <v>6</v>
      </c>
      <c r="E2067" s="168" t="s">
        <v>1891</v>
      </c>
      <c r="F2067" s="10"/>
      <c r="G2067" s="10" t="s">
        <v>6</v>
      </c>
      <c r="H2067" s="10"/>
      <c r="I2067" s="10"/>
    </row>
    <row r="2068" spans="1:9" ht="47.25" customHeight="1" x14ac:dyDescent="0.25">
      <c r="A2068" s="167">
        <v>107</v>
      </c>
      <c r="B2068" s="2" t="s">
        <v>290</v>
      </c>
      <c r="C2068" s="3"/>
      <c r="D2068" s="10" t="s">
        <v>6</v>
      </c>
      <c r="E2068" s="168" t="s">
        <v>1891</v>
      </c>
      <c r="F2068" s="10"/>
      <c r="G2068" s="10" t="s">
        <v>6</v>
      </c>
      <c r="H2068" s="10"/>
      <c r="I2068" s="10"/>
    </row>
    <row r="2069" spans="1:9" ht="49.5" customHeight="1" x14ac:dyDescent="0.25">
      <c r="A2069" s="167">
        <v>108</v>
      </c>
      <c r="B2069" s="2" t="s">
        <v>289</v>
      </c>
      <c r="C2069" s="3"/>
      <c r="D2069" s="10" t="s">
        <v>6</v>
      </c>
      <c r="E2069" s="168" t="s">
        <v>1891</v>
      </c>
      <c r="F2069" s="10"/>
      <c r="G2069" s="10" t="s">
        <v>6</v>
      </c>
      <c r="H2069" s="10"/>
      <c r="I2069" s="10"/>
    </row>
    <row r="2070" spans="1:9" ht="51" customHeight="1" x14ac:dyDescent="0.25">
      <c r="A2070" s="167">
        <v>109</v>
      </c>
      <c r="B2070" s="2" t="s">
        <v>288</v>
      </c>
      <c r="C2070" s="3"/>
      <c r="D2070" s="10" t="s">
        <v>6</v>
      </c>
      <c r="E2070" s="168" t="s">
        <v>1891</v>
      </c>
      <c r="F2070" s="10"/>
      <c r="G2070" s="10" t="s">
        <v>6</v>
      </c>
      <c r="H2070" s="10"/>
      <c r="I2070" s="10"/>
    </row>
    <row r="2071" spans="1:9" ht="51" customHeight="1" x14ac:dyDescent="0.25">
      <c r="A2071" s="167">
        <v>110</v>
      </c>
      <c r="B2071" s="2" t="s">
        <v>287</v>
      </c>
      <c r="C2071" s="3"/>
      <c r="D2071" s="10" t="s">
        <v>6</v>
      </c>
      <c r="E2071" s="168" t="s">
        <v>1891</v>
      </c>
      <c r="F2071" s="10"/>
      <c r="G2071" s="10" t="s">
        <v>6</v>
      </c>
      <c r="H2071" s="10"/>
      <c r="I2071" s="10"/>
    </row>
    <row r="2072" spans="1:9" ht="51" customHeight="1" x14ac:dyDescent="0.25">
      <c r="A2072" s="167">
        <v>111</v>
      </c>
      <c r="B2072" s="2" t="s">
        <v>286</v>
      </c>
      <c r="C2072" s="3"/>
      <c r="D2072" s="10" t="s">
        <v>6</v>
      </c>
      <c r="E2072" s="168" t="s">
        <v>1891</v>
      </c>
      <c r="F2072" s="10"/>
      <c r="G2072" s="10" t="s">
        <v>6</v>
      </c>
      <c r="H2072" s="10"/>
      <c r="I2072" s="10"/>
    </row>
    <row r="2073" spans="1:9" ht="51" customHeight="1" x14ac:dyDescent="0.25">
      <c r="A2073" s="167">
        <v>112</v>
      </c>
      <c r="B2073" s="2" t="s">
        <v>285</v>
      </c>
      <c r="C2073" s="3"/>
      <c r="D2073" s="10" t="s">
        <v>6</v>
      </c>
      <c r="E2073" s="168" t="s">
        <v>1891</v>
      </c>
      <c r="F2073" s="10"/>
      <c r="G2073" s="10" t="s">
        <v>6</v>
      </c>
      <c r="H2073" s="10"/>
      <c r="I2073" s="10"/>
    </row>
    <row r="2074" spans="1:9" ht="51" customHeight="1" x14ac:dyDescent="0.25">
      <c r="A2074" s="10"/>
      <c r="B2074" s="45" t="s">
        <v>1894</v>
      </c>
      <c r="C2074" s="6">
        <f>COUNTA(C2075:C2079)</f>
        <v>1</v>
      </c>
      <c r="D2074" s="6">
        <f t="shared" ref="D2074:H2074" si="367">COUNTA(D2075:D2079)</f>
        <v>4</v>
      </c>
      <c r="E2074" s="6"/>
      <c r="F2074" s="6">
        <f t="shared" si="367"/>
        <v>0</v>
      </c>
      <c r="G2074" s="6">
        <f t="shared" si="367"/>
        <v>5</v>
      </c>
      <c r="H2074" s="6">
        <f t="shared" si="367"/>
        <v>0</v>
      </c>
      <c r="I2074" s="10"/>
    </row>
    <row r="2075" spans="1:9" ht="62.25" customHeight="1" x14ac:dyDescent="0.25">
      <c r="A2075" s="167">
        <v>113</v>
      </c>
      <c r="B2075" s="2" t="s">
        <v>1895</v>
      </c>
      <c r="C2075" s="3"/>
      <c r="D2075" s="10" t="s">
        <v>6</v>
      </c>
      <c r="E2075" s="168" t="s">
        <v>1920</v>
      </c>
      <c r="F2075" s="10"/>
      <c r="G2075" s="10" t="s">
        <v>6</v>
      </c>
      <c r="H2075" s="10"/>
      <c r="I2075" s="10"/>
    </row>
    <row r="2076" spans="1:9" ht="51" x14ac:dyDescent="0.25">
      <c r="A2076" s="167">
        <v>114</v>
      </c>
      <c r="B2076" s="2" t="s">
        <v>1896</v>
      </c>
      <c r="C2076" s="3"/>
      <c r="D2076" s="10" t="s">
        <v>6</v>
      </c>
      <c r="E2076" s="168" t="s">
        <v>1920</v>
      </c>
      <c r="F2076" s="10"/>
      <c r="G2076" s="10" t="s">
        <v>6</v>
      </c>
      <c r="H2076" s="10"/>
      <c r="I2076" s="10"/>
    </row>
    <row r="2077" spans="1:9" ht="66" customHeight="1" x14ac:dyDescent="0.25">
      <c r="A2077" s="167">
        <v>115</v>
      </c>
      <c r="B2077" s="2" t="s">
        <v>1897</v>
      </c>
      <c r="C2077" s="3"/>
      <c r="D2077" s="10" t="s">
        <v>6</v>
      </c>
      <c r="E2077" s="168" t="s">
        <v>1920</v>
      </c>
      <c r="F2077" s="10"/>
      <c r="G2077" s="10" t="s">
        <v>6</v>
      </c>
      <c r="H2077" s="10"/>
      <c r="I2077" s="10"/>
    </row>
    <row r="2078" spans="1:9" ht="51" customHeight="1" x14ac:dyDescent="0.25">
      <c r="A2078" s="167">
        <v>116</v>
      </c>
      <c r="B2078" s="2" t="s">
        <v>1898</v>
      </c>
      <c r="C2078" s="10" t="s">
        <v>6</v>
      </c>
      <c r="D2078" s="10"/>
      <c r="E2078" s="34"/>
      <c r="F2078" s="10"/>
      <c r="G2078" s="10" t="s">
        <v>6</v>
      </c>
      <c r="H2078" s="10"/>
      <c r="I2078" s="10"/>
    </row>
    <row r="2079" spans="1:9" ht="66" customHeight="1" x14ac:dyDescent="0.25">
      <c r="A2079" s="167">
        <v>117</v>
      </c>
      <c r="B2079" s="2" t="s">
        <v>1899</v>
      </c>
      <c r="C2079" s="3"/>
      <c r="D2079" s="10" t="s">
        <v>6</v>
      </c>
      <c r="E2079" s="168" t="s">
        <v>1920</v>
      </c>
      <c r="F2079" s="10"/>
      <c r="G2079" s="10" t="s">
        <v>6</v>
      </c>
      <c r="H2079" s="10"/>
      <c r="I2079" s="10"/>
    </row>
    <row r="2080" spans="1:9" ht="36.75" customHeight="1" x14ac:dyDescent="0.25">
      <c r="A2080" s="6" t="s">
        <v>1403</v>
      </c>
      <c r="B2080" s="22" t="s">
        <v>2208</v>
      </c>
      <c r="C2080" s="6">
        <f>C2081+C2087</f>
        <v>0</v>
      </c>
      <c r="D2080" s="6">
        <f t="shared" ref="D2080" si="368">D2081+D2087</f>
        <v>21</v>
      </c>
      <c r="E2080" s="6"/>
      <c r="F2080" s="6">
        <f t="shared" ref="F2080:H2080" si="369">F2081+F2087</f>
        <v>0</v>
      </c>
      <c r="G2080" s="6">
        <f t="shared" si="369"/>
        <v>21</v>
      </c>
      <c r="H2080" s="6">
        <f t="shared" si="369"/>
        <v>0</v>
      </c>
      <c r="I2080" s="10"/>
    </row>
    <row r="2081" spans="1:9" ht="33.4" customHeight="1" x14ac:dyDescent="0.25">
      <c r="A2081" s="10"/>
      <c r="B2081" s="22" t="s">
        <v>1538</v>
      </c>
      <c r="C2081" s="6">
        <f>COUNTA(C2082:C2086)</f>
        <v>0</v>
      </c>
      <c r="D2081" s="6">
        <f t="shared" ref="D2081" si="370">COUNTA(D2082:D2086)</f>
        <v>5</v>
      </c>
      <c r="E2081" s="6"/>
      <c r="F2081" s="6">
        <f t="shared" ref="F2081:H2081" si="371">COUNTA(F2082:F2086)</f>
        <v>0</v>
      </c>
      <c r="G2081" s="6">
        <f t="shared" si="371"/>
        <v>5</v>
      </c>
      <c r="H2081" s="6">
        <f t="shared" si="371"/>
        <v>0</v>
      </c>
      <c r="I2081" s="10"/>
    </row>
    <row r="2082" spans="1:9" ht="44.25" customHeight="1" x14ac:dyDescent="0.25">
      <c r="A2082" s="10">
        <v>1</v>
      </c>
      <c r="B2082" s="2" t="s">
        <v>1506</v>
      </c>
      <c r="C2082" s="3"/>
      <c r="D2082" s="10" t="s">
        <v>6</v>
      </c>
      <c r="E2082" s="168" t="s">
        <v>1892</v>
      </c>
      <c r="F2082" s="4"/>
      <c r="G2082" s="10" t="s">
        <v>6</v>
      </c>
      <c r="H2082" s="10"/>
      <c r="I2082" s="10"/>
    </row>
    <row r="2083" spans="1:9" ht="44.25" customHeight="1" x14ac:dyDescent="0.25">
      <c r="A2083" s="10">
        <v>2</v>
      </c>
      <c r="B2083" s="2" t="s">
        <v>1507</v>
      </c>
      <c r="C2083" s="3"/>
      <c r="D2083" s="10" t="s">
        <v>6</v>
      </c>
      <c r="E2083" s="168" t="s">
        <v>1892</v>
      </c>
      <c r="F2083" s="4"/>
      <c r="G2083" s="10" t="s">
        <v>6</v>
      </c>
      <c r="H2083" s="10"/>
      <c r="I2083" s="10"/>
    </row>
    <row r="2084" spans="1:9" ht="44.25" customHeight="1" x14ac:dyDescent="0.25">
      <c r="A2084" s="10">
        <v>3</v>
      </c>
      <c r="B2084" s="2" t="s">
        <v>1508</v>
      </c>
      <c r="C2084" s="3"/>
      <c r="D2084" s="10" t="s">
        <v>6</v>
      </c>
      <c r="E2084" s="168" t="s">
        <v>1892</v>
      </c>
      <c r="F2084" s="4"/>
      <c r="G2084" s="10" t="s">
        <v>6</v>
      </c>
      <c r="H2084" s="10"/>
      <c r="I2084" s="10"/>
    </row>
    <row r="2085" spans="1:9" ht="44.25" customHeight="1" x14ac:dyDescent="0.25">
      <c r="A2085" s="10">
        <v>4</v>
      </c>
      <c r="B2085" s="2" t="s">
        <v>1509</v>
      </c>
      <c r="C2085" s="3"/>
      <c r="D2085" s="10" t="s">
        <v>6</v>
      </c>
      <c r="E2085" s="168" t="s">
        <v>1892</v>
      </c>
      <c r="F2085" s="4"/>
      <c r="G2085" s="10" t="s">
        <v>6</v>
      </c>
      <c r="H2085" s="10"/>
      <c r="I2085" s="10"/>
    </row>
    <row r="2086" spans="1:9" ht="44.25" customHeight="1" x14ac:dyDescent="0.25">
      <c r="A2086" s="10">
        <v>5</v>
      </c>
      <c r="B2086" s="2" t="s">
        <v>1510</v>
      </c>
      <c r="C2086" s="3"/>
      <c r="D2086" s="10" t="s">
        <v>6</v>
      </c>
      <c r="E2086" s="168" t="s">
        <v>1892</v>
      </c>
      <c r="F2086" s="4"/>
      <c r="G2086" s="10" t="s">
        <v>6</v>
      </c>
      <c r="H2086" s="10"/>
      <c r="I2086" s="10"/>
    </row>
    <row r="2087" spans="1:9" ht="33.4" customHeight="1" x14ac:dyDescent="0.25">
      <c r="A2087" s="10"/>
      <c r="B2087" s="22" t="s">
        <v>1539</v>
      </c>
      <c r="C2087" s="6">
        <f>COUNTA(C2088:C2103)</f>
        <v>0</v>
      </c>
      <c r="D2087" s="6">
        <f t="shared" ref="D2087" si="372">COUNTA(D2088:D2103)</f>
        <v>16</v>
      </c>
      <c r="E2087" s="6"/>
      <c r="F2087" s="6">
        <f t="shared" ref="F2087:H2087" si="373">COUNTA(F2088:F2103)</f>
        <v>0</v>
      </c>
      <c r="G2087" s="6">
        <f t="shared" si="373"/>
        <v>16</v>
      </c>
      <c r="H2087" s="6">
        <f t="shared" si="373"/>
        <v>0</v>
      </c>
      <c r="I2087" s="10"/>
    </row>
    <row r="2088" spans="1:9" ht="44.25" customHeight="1" x14ac:dyDescent="0.25">
      <c r="A2088" s="167">
        <v>6</v>
      </c>
      <c r="B2088" s="5" t="s">
        <v>1511</v>
      </c>
      <c r="C2088" s="10"/>
      <c r="D2088" s="10" t="s">
        <v>6</v>
      </c>
      <c r="E2088" s="168" t="s">
        <v>1891</v>
      </c>
      <c r="F2088" s="10"/>
      <c r="G2088" s="10" t="s">
        <v>6</v>
      </c>
      <c r="H2088" s="10"/>
      <c r="I2088" s="10"/>
    </row>
    <row r="2089" spans="1:9" ht="44.25" customHeight="1" x14ac:dyDescent="0.25">
      <c r="A2089" s="167">
        <v>7</v>
      </c>
      <c r="B2089" s="5" t="s">
        <v>1512</v>
      </c>
      <c r="C2089" s="10"/>
      <c r="D2089" s="10" t="s">
        <v>6</v>
      </c>
      <c r="E2089" s="168" t="s">
        <v>1891</v>
      </c>
      <c r="F2089" s="10"/>
      <c r="G2089" s="10" t="s">
        <v>6</v>
      </c>
      <c r="H2089" s="10"/>
      <c r="I2089" s="10"/>
    </row>
    <row r="2090" spans="1:9" ht="44.25" customHeight="1" x14ac:dyDescent="0.25">
      <c r="A2090" s="167">
        <v>8</v>
      </c>
      <c r="B2090" s="5" t="s">
        <v>1513</v>
      </c>
      <c r="C2090" s="10"/>
      <c r="D2090" s="10" t="s">
        <v>6</v>
      </c>
      <c r="E2090" s="168" t="s">
        <v>1891</v>
      </c>
      <c r="F2090" s="10"/>
      <c r="G2090" s="10" t="s">
        <v>6</v>
      </c>
      <c r="H2090" s="10"/>
      <c r="I2090" s="10"/>
    </row>
    <row r="2091" spans="1:9" ht="44.25" customHeight="1" x14ac:dyDescent="0.25">
      <c r="A2091" s="167">
        <v>9</v>
      </c>
      <c r="B2091" s="5" t="s">
        <v>1514</v>
      </c>
      <c r="C2091" s="10"/>
      <c r="D2091" s="10" t="s">
        <v>6</v>
      </c>
      <c r="E2091" s="168" t="s">
        <v>1891</v>
      </c>
      <c r="F2091" s="10"/>
      <c r="G2091" s="10" t="s">
        <v>6</v>
      </c>
      <c r="H2091" s="10"/>
      <c r="I2091" s="10"/>
    </row>
    <row r="2092" spans="1:9" ht="44.25" customHeight="1" x14ac:dyDescent="0.25">
      <c r="A2092" s="167">
        <v>10</v>
      </c>
      <c r="B2092" s="5" t="s">
        <v>1515</v>
      </c>
      <c r="C2092" s="10"/>
      <c r="D2092" s="10" t="s">
        <v>6</v>
      </c>
      <c r="E2092" s="168" t="s">
        <v>1891</v>
      </c>
      <c r="F2092" s="10"/>
      <c r="G2092" s="10" t="s">
        <v>6</v>
      </c>
      <c r="H2092" s="10"/>
      <c r="I2092" s="10"/>
    </row>
    <row r="2093" spans="1:9" ht="44.25" customHeight="1" x14ac:dyDescent="0.25">
      <c r="A2093" s="167">
        <v>11</v>
      </c>
      <c r="B2093" s="5" t="s">
        <v>1516</v>
      </c>
      <c r="C2093" s="10"/>
      <c r="D2093" s="10" t="s">
        <v>6</v>
      </c>
      <c r="E2093" s="168" t="s">
        <v>1891</v>
      </c>
      <c r="F2093" s="10"/>
      <c r="G2093" s="10" t="s">
        <v>6</v>
      </c>
      <c r="H2093" s="10"/>
      <c r="I2093" s="10"/>
    </row>
    <row r="2094" spans="1:9" ht="44.25" customHeight="1" x14ac:dyDescent="0.25">
      <c r="A2094" s="167">
        <v>12</v>
      </c>
      <c r="B2094" s="5" t="s">
        <v>1517</v>
      </c>
      <c r="C2094" s="10"/>
      <c r="D2094" s="10" t="s">
        <v>6</v>
      </c>
      <c r="E2094" s="168" t="s">
        <v>1891</v>
      </c>
      <c r="F2094" s="10"/>
      <c r="G2094" s="10" t="s">
        <v>6</v>
      </c>
      <c r="H2094" s="10"/>
      <c r="I2094" s="10"/>
    </row>
    <row r="2095" spans="1:9" ht="44.25" customHeight="1" x14ac:dyDescent="0.25">
      <c r="A2095" s="167">
        <v>13</v>
      </c>
      <c r="B2095" s="5" t="s">
        <v>1518</v>
      </c>
      <c r="C2095" s="10"/>
      <c r="D2095" s="10" t="s">
        <v>6</v>
      </c>
      <c r="E2095" s="168" t="s">
        <v>1891</v>
      </c>
      <c r="F2095" s="10"/>
      <c r="G2095" s="10" t="s">
        <v>6</v>
      </c>
      <c r="H2095" s="10"/>
      <c r="I2095" s="10"/>
    </row>
    <row r="2096" spans="1:9" ht="57.75" customHeight="1" x14ac:dyDescent="0.25">
      <c r="A2096" s="167">
        <v>14</v>
      </c>
      <c r="B2096" s="5" t="s">
        <v>1519</v>
      </c>
      <c r="C2096" s="10"/>
      <c r="D2096" s="10" t="s">
        <v>6</v>
      </c>
      <c r="E2096" s="168" t="s">
        <v>1891</v>
      </c>
      <c r="F2096" s="10"/>
      <c r="G2096" s="10" t="s">
        <v>6</v>
      </c>
      <c r="H2096" s="10"/>
      <c r="I2096" s="10"/>
    </row>
    <row r="2097" spans="1:9" ht="49.5" customHeight="1" x14ac:dyDescent="0.25">
      <c r="A2097" s="167">
        <v>15</v>
      </c>
      <c r="B2097" s="5" t="s">
        <v>1520</v>
      </c>
      <c r="C2097" s="10"/>
      <c r="D2097" s="10" t="s">
        <v>6</v>
      </c>
      <c r="E2097" s="168" t="s">
        <v>1891</v>
      </c>
      <c r="F2097" s="10"/>
      <c r="G2097" s="10" t="s">
        <v>6</v>
      </c>
      <c r="H2097" s="10"/>
      <c r="I2097" s="10"/>
    </row>
    <row r="2098" spans="1:9" ht="49.5" customHeight="1" x14ac:dyDescent="0.25">
      <c r="A2098" s="167">
        <v>16</v>
      </c>
      <c r="B2098" s="5" t="s">
        <v>1521</v>
      </c>
      <c r="C2098" s="10"/>
      <c r="D2098" s="10" t="s">
        <v>6</v>
      </c>
      <c r="E2098" s="168" t="s">
        <v>1891</v>
      </c>
      <c r="F2098" s="10"/>
      <c r="G2098" s="10" t="s">
        <v>6</v>
      </c>
      <c r="H2098" s="10"/>
      <c r="I2098" s="10"/>
    </row>
    <row r="2099" spans="1:9" ht="49.5" customHeight="1" x14ac:dyDescent="0.25">
      <c r="A2099" s="167">
        <v>17</v>
      </c>
      <c r="B2099" s="5" t="s">
        <v>1522</v>
      </c>
      <c r="C2099" s="10"/>
      <c r="D2099" s="10" t="s">
        <v>6</v>
      </c>
      <c r="E2099" s="168" t="s">
        <v>1891</v>
      </c>
      <c r="F2099" s="10"/>
      <c r="G2099" s="10" t="s">
        <v>6</v>
      </c>
      <c r="H2099" s="10"/>
      <c r="I2099" s="10"/>
    </row>
    <row r="2100" spans="1:9" ht="49.5" customHeight="1" x14ac:dyDescent="0.25">
      <c r="A2100" s="167">
        <v>18</v>
      </c>
      <c r="B2100" s="5" t="s">
        <v>1523</v>
      </c>
      <c r="C2100" s="10"/>
      <c r="D2100" s="10" t="s">
        <v>6</v>
      </c>
      <c r="E2100" s="168" t="s">
        <v>1891</v>
      </c>
      <c r="F2100" s="10"/>
      <c r="G2100" s="10" t="s">
        <v>6</v>
      </c>
      <c r="H2100" s="10"/>
      <c r="I2100" s="10"/>
    </row>
    <row r="2101" spans="1:9" ht="49.5" customHeight="1" x14ac:dyDescent="0.25">
      <c r="A2101" s="167">
        <v>19</v>
      </c>
      <c r="B2101" s="5" t="s">
        <v>1524</v>
      </c>
      <c r="C2101" s="10"/>
      <c r="D2101" s="10" t="s">
        <v>6</v>
      </c>
      <c r="E2101" s="168" t="s">
        <v>1891</v>
      </c>
      <c r="F2101" s="10"/>
      <c r="G2101" s="10" t="s">
        <v>6</v>
      </c>
      <c r="H2101" s="10"/>
      <c r="I2101" s="10"/>
    </row>
    <row r="2102" spans="1:9" ht="49.5" customHeight="1" x14ac:dyDescent="0.25">
      <c r="A2102" s="167">
        <v>20</v>
      </c>
      <c r="B2102" s="5" t="s">
        <v>1525</v>
      </c>
      <c r="C2102" s="10"/>
      <c r="D2102" s="10" t="s">
        <v>6</v>
      </c>
      <c r="E2102" s="168" t="s">
        <v>1891</v>
      </c>
      <c r="F2102" s="10"/>
      <c r="G2102" s="10" t="s">
        <v>6</v>
      </c>
      <c r="H2102" s="10"/>
      <c r="I2102" s="10"/>
    </row>
    <row r="2103" spans="1:9" ht="49.5" customHeight="1" x14ac:dyDescent="0.25">
      <c r="A2103" s="167">
        <v>21</v>
      </c>
      <c r="B2103" s="5" t="s">
        <v>1526</v>
      </c>
      <c r="C2103" s="10"/>
      <c r="D2103" s="10" t="s">
        <v>6</v>
      </c>
      <c r="E2103" s="168" t="s">
        <v>1891</v>
      </c>
      <c r="F2103" s="10"/>
      <c r="G2103" s="10" t="s">
        <v>6</v>
      </c>
      <c r="H2103" s="10"/>
      <c r="I2103" s="10"/>
    </row>
    <row r="2104" spans="1:9" ht="33.4" customHeight="1" x14ac:dyDescent="0.25">
      <c r="A2104" s="6" t="s">
        <v>1404</v>
      </c>
      <c r="B2104" s="22" t="s">
        <v>2209</v>
      </c>
      <c r="C2104" s="6">
        <f>C2105</f>
        <v>0</v>
      </c>
      <c r="D2104" s="6">
        <f t="shared" ref="D2104" si="374">D2105</f>
        <v>3</v>
      </c>
      <c r="E2104" s="6"/>
      <c r="F2104" s="6">
        <f t="shared" ref="F2104:H2104" si="375">F2105</f>
        <v>0</v>
      </c>
      <c r="G2104" s="6">
        <f t="shared" si="375"/>
        <v>3</v>
      </c>
      <c r="H2104" s="6">
        <f t="shared" si="375"/>
        <v>0</v>
      </c>
      <c r="I2104" s="10"/>
    </row>
    <row r="2105" spans="1:9" ht="33.4" customHeight="1" x14ac:dyDescent="0.25">
      <c r="A2105" s="10"/>
      <c r="B2105" s="22" t="s">
        <v>1540</v>
      </c>
      <c r="C2105" s="6">
        <f>COUNTA(C2106:C2108)</f>
        <v>0</v>
      </c>
      <c r="D2105" s="6">
        <f t="shared" ref="D2105" si="376">COUNTA(D2106:D2108)</f>
        <v>3</v>
      </c>
      <c r="E2105" s="6"/>
      <c r="F2105" s="6">
        <f t="shared" ref="F2105:H2105" si="377">COUNTA(F2106:F2108)</f>
        <v>0</v>
      </c>
      <c r="G2105" s="6">
        <f t="shared" si="377"/>
        <v>3</v>
      </c>
      <c r="H2105" s="6">
        <f t="shared" si="377"/>
        <v>0</v>
      </c>
      <c r="I2105" s="10"/>
    </row>
    <row r="2106" spans="1:9" ht="45" customHeight="1" x14ac:dyDescent="0.25">
      <c r="A2106" s="10">
        <v>1</v>
      </c>
      <c r="B2106" s="5" t="s">
        <v>1527</v>
      </c>
      <c r="C2106" s="10"/>
      <c r="D2106" s="10" t="s">
        <v>6</v>
      </c>
      <c r="E2106" s="168" t="s">
        <v>1893</v>
      </c>
      <c r="F2106" s="10"/>
      <c r="G2106" s="10" t="s">
        <v>6</v>
      </c>
      <c r="H2106" s="10"/>
      <c r="I2106" s="10"/>
    </row>
    <row r="2107" spans="1:9" ht="45" customHeight="1" x14ac:dyDescent="0.25">
      <c r="A2107" s="10">
        <v>2</v>
      </c>
      <c r="B2107" s="5" t="s">
        <v>1528</v>
      </c>
      <c r="C2107" s="10"/>
      <c r="D2107" s="10" t="s">
        <v>6</v>
      </c>
      <c r="E2107" s="168" t="s">
        <v>1893</v>
      </c>
      <c r="F2107" s="10"/>
      <c r="G2107" s="10" t="s">
        <v>6</v>
      </c>
      <c r="H2107" s="10"/>
      <c r="I2107" s="10"/>
    </row>
    <row r="2108" spans="1:9" ht="45" customHeight="1" x14ac:dyDescent="0.25">
      <c r="A2108" s="10">
        <v>3</v>
      </c>
      <c r="B2108" s="5" t="s">
        <v>1529</v>
      </c>
      <c r="C2108" s="10"/>
      <c r="D2108" s="10" t="s">
        <v>6</v>
      </c>
      <c r="E2108" s="168" t="s">
        <v>1893</v>
      </c>
      <c r="F2108" s="10"/>
      <c r="G2108" s="10" t="s">
        <v>6</v>
      </c>
      <c r="H2108" s="10"/>
      <c r="I2108" s="10"/>
    </row>
    <row r="2109" spans="1:9" ht="38.65" customHeight="1" x14ac:dyDescent="0.25">
      <c r="A2109" s="47" t="s">
        <v>1678</v>
      </c>
      <c r="B2109" s="164" t="s">
        <v>1659</v>
      </c>
      <c r="C2109" s="47">
        <f>C2110+C2125+C2139</f>
        <v>0</v>
      </c>
      <c r="D2109" s="47">
        <f t="shared" ref="D2109" si="378">D2110+D2125+D2139</f>
        <v>24</v>
      </c>
      <c r="E2109" s="47"/>
      <c r="F2109" s="47">
        <f t="shared" ref="F2109:H2109" si="379">F2110+F2125+F2139</f>
        <v>0</v>
      </c>
      <c r="G2109" s="47">
        <f t="shared" si="379"/>
        <v>20</v>
      </c>
      <c r="H2109" s="47">
        <f t="shared" si="379"/>
        <v>0</v>
      </c>
      <c r="I2109" s="47"/>
    </row>
    <row r="2110" spans="1:9" ht="30" customHeight="1" x14ac:dyDescent="0.25">
      <c r="A2110" s="6" t="s">
        <v>1402</v>
      </c>
      <c r="B2110" s="23" t="s">
        <v>2210</v>
      </c>
      <c r="C2110" s="6">
        <f>COUNTA(C2111:C2124)</f>
        <v>0</v>
      </c>
      <c r="D2110" s="6">
        <f t="shared" ref="D2110" si="380">COUNTA(D2111:D2124)</f>
        <v>9</v>
      </c>
      <c r="E2110" s="6"/>
      <c r="F2110" s="6">
        <f t="shared" ref="F2110:H2110" si="381">COUNTA(F2111:F2124)</f>
        <v>0</v>
      </c>
      <c r="G2110" s="6">
        <f t="shared" si="381"/>
        <v>7</v>
      </c>
      <c r="H2110" s="6">
        <f t="shared" si="381"/>
        <v>0</v>
      </c>
      <c r="I2110" s="6"/>
    </row>
    <row r="2111" spans="1:9" ht="30" customHeight="1" x14ac:dyDescent="0.25">
      <c r="A2111" s="67"/>
      <c r="B2111" s="22" t="s">
        <v>1541</v>
      </c>
      <c r="C2111" s="18"/>
      <c r="D2111" s="18"/>
      <c r="E2111" s="87"/>
      <c r="F2111" s="87"/>
      <c r="G2111" s="18"/>
      <c r="H2111" s="18"/>
      <c r="I2111" s="8"/>
    </row>
    <row r="2112" spans="1:9" ht="108.75" customHeight="1" x14ac:dyDescent="0.25">
      <c r="A2112" s="7">
        <v>1</v>
      </c>
      <c r="B2112" s="87" t="s">
        <v>1444</v>
      </c>
      <c r="C2112" s="18"/>
      <c r="D2112" s="18" t="s">
        <v>6</v>
      </c>
      <c r="E2112" s="89" t="s">
        <v>1454</v>
      </c>
      <c r="F2112" s="87"/>
      <c r="G2112" s="18" t="s">
        <v>6</v>
      </c>
      <c r="H2112" s="18"/>
      <c r="I2112" s="8"/>
    </row>
    <row r="2113" spans="1:9" ht="32.25" customHeight="1" x14ac:dyDescent="0.25">
      <c r="A2113" s="7"/>
      <c r="B2113" s="16" t="s">
        <v>1542</v>
      </c>
      <c r="C2113" s="4"/>
      <c r="D2113" s="4"/>
      <c r="E2113" s="22"/>
      <c r="F2113" s="22"/>
      <c r="G2113" s="4"/>
      <c r="H2113" s="4"/>
      <c r="I2113" s="8"/>
    </row>
    <row r="2114" spans="1:9" ht="107.25" customHeight="1" x14ac:dyDescent="0.25">
      <c r="A2114" s="7">
        <v>2</v>
      </c>
      <c r="B2114" s="87" t="s">
        <v>1445</v>
      </c>
      <c r="C2114" s="18"/>
      <c r="D2114" s="18" t="s">
        <v>6</v>
      </c>
      <c r="E2114" s="89" t="s">
        <v>1454</v>
      </c>
      <c r="F2114" s="87"/>
      <c r="G2114" s="18" t="s">
        <v>6</v>
      </c>
      <c r="H2114" s="18"/>
      <c r="I2114" s="8"/>
    </row>
    <row r="2115" spans="1:9" ht="34.5" customHeight="1" x14ac:dyDescent="0.25">
      <c r="A2115" s="7"/>
      <c r="B2115" s="22" t="s">
        <v>1546</v>
      </c>
      <c r="C2115" s="4"/>
      <c r="D2115" s="4"/>
      <c r="E2115" s="22"/>
      <c r="F2115" s="22"/>
      <c r="G2115" s="4"/>
      <c r="H2115" s="4"/>
      <c r="I2115" s="8"/>
    </row>
    <row r="2116" spans="1:9" ht="119.25" customHeight="1" x14ac:dyDescent="0.25">
      <c r="A2116" s="7">
        <v>3</v>
      </c>
      <c r="B2116" s="87" t="s">
        <v>1446</v>
      </c>
      <c r="C2116" s="18"/>
      <c r="D2116" s="18" t="s">
        <v>6</v>
      </c>
      <c r="E2116" s="89" t="s">
        <v>1454</v>
      </c>
      <c r="F2116" s="87"/>
      <c r="G2116" s="18" t="s">
        <v>6</v>
      </c>
      <c r="H2116" s="18"/>
      <c r="I2116" s="8"/>
    </row>
    <row r="2117" spans="1:9" ht="119.25" customHeight="1" x14ac:dyDescent="0.25">
      <c r="A2117" s="7">
        <v>4</v>
      </c>
      <c r="B2117" s="87" t="s">
        <v>1447</v>
      </c>
      <c r="C2117" s="18"/>
      <c r="D2117" s="18" t="s">
        <v>6</v>
      </c>
      <c r="E2117" s="89" t="s">
        <v>1454</v>
      </c>
      <c r="F2117" s="87"/>
      <c r="G2117" s="18" t="s">
        <v>6</v>
      </c>
      <c r="H2117" s="18"/>
      <c r="I2117" s="8"/>
    </row>
    <row r="2118" spans="1:9" ht="28.15" customHeight="1" x14ac:dyDescent="0.25">
      <c r="A2118" s="7"/>
      <c r="B2118" s="22" t="s">
        <v>1544</v>
      </c>
      <c r="C2118" s="4"/>
      <c r="D2118" s="4"/>
      <c r="E2118" s="22"/>
      <c r="F2118" s="22"/>
      <c r="G2118" s="4"/>
      <c r="H2118" s="4"/>
      <c r="I2118" s="8"/>
    </row>
    <row r="2119" spans="1:9" ht="163.5" customHeight="1" x14ac:dyDescent="0.25">
      <c r="A2119" s="7">
        <v>5</v>
      </c>
      <c r="B2119" s="87" t="s">
        <v>1448</v>
      </c>
      <c r="C2119" s="18"/>
      <c r="D2119" s="18" t="s">
        <v>6</v>
      </c>
      <c r="E2119" s="89" t="s">
        <v>1455</v>
      </c>
      <c r="F2119" s="87"/>
      <c r="G2119" s="18" t="s">
        <v>6</v>
      </c>
      <c r="H2119" s="18"/>
      <c r="I2119" s="8"/>
    </row>
    <row r="2120" spans="1:9" ht="33.4" customHeight="1" x14ac:dyDescent="0.25">
      <c r="A2120" s="67"/>
      <c r="B2120" s="22" t="s">
        <v>1547</v>
      </c>
      <c r="C2120" s="4"/>
      <c r="D2120" s="4"/>
      <c r="E2120" s="22"/>
      <c r="F2120" s="22"/>
      <c r="G2120" s="4"/>
      <c r="H2120" s="4"/>
      <c r="I2120" s="8"/>
    </row>
    <row r="2121" spans="1:9" ht="182.25" customHeight="1" x14ac:dyDescent="0.25">
      <c r="A2121" s="7">
        <v>6</v>
      </c>
      <c r="B2121" s="13" t="s">
        <v>1450</v>
      </c>
      <c r="C2121" s="18"/>
      <c r="D2121" s="18" t="s">
        <v>6</v>
      </c>
      <c r="E2121" s="89" t="s">
        <v>1456</v>
      </c>
      <c r="F2121" s="87"/>
      <c r="G2121" s="18"/>
      <c r="H2121" s="18"/>
      <c r="I2121" s="8"/>
    </row>
    <row r="2122" spans="1:9" ht="190.5" customHeight="1" x14ac:dyDescent="0.25">
      <c r="A2122" s="7">
        <v>7</v>
      </c>
      <c r="B2122" s="87" t="s">
        <v>1451</v>
      </c>
      <c r="C2122" s="18"/>
      <c r="D2122" s="18" t="s">
        <v>6</v>
      </c>
      <c r="E2122" s="89" t="s">
        <v>1456</v>
      </c>
      <c r="F2122" s="87"/>
      <c r="G2122" s="18"/>
      <c r="H2122" s="18"/>
      <c r="I2122" s="8"/>
    </row>
    <row r="2123" spans="1:9" ht="102.75" customHeight="1" x14ac:dyDescent="0.25">
      <c r="A2123" s="7">
        <v>8</v>
      </c>
      <c r="B2123" s="87" t="s">
        <v>1452</v>
      </c>
      <c r="C2123" s="18"/>
      <c r="D2123" s="18" t="s">
        <v>6</v>
      </c>
      <c r="E2123" s="89" t="s">
        <v>1457</v>
      </c>
      <c r="F2123" s="87"/>
      <c r="G2123" s="18" t="s">
        <v>6</v>
      </c>
      <c r="H2123" s="18"/>
      <c r="I2123" s="8"/>
    </row>
    <row r="2124" spans="1:9" ht="117" customHeight="1" x14ac:dyDescent="0.25">
      <c r="A2124" s="7">
        <v>9</v>
      </c>
      <c r="B2124" s="87" t="s">
        <v>1453</v>
      </c>
      <c r="C2124" s="18"/>
      <c r="D2124" s="18" t="s">
        <v>6</v>
      </c>
      <c r="E2124" s="89" t="s">
        <v>1457</v>
      </c>
      <c r="F2124" s="87"/>
      <c r="G2124" s="18" t="s">
        <v>6</v>
      </c>
      <c r="H2124" s="18"/>
      <c r="I2124" s="8"/>
    </row>
    <row r="2125" spans="1:9" ht="30" customHeight="1" x14ac:dyDescent="0.25">
      <c r="A2125" s="6" t="s">
        <v>1403</v>
      </c>
      <c r="B2125" s="23" t="s">
        <v>2211</v>
      </c>
      <c r="C2125" s="6">
        <f>COUNTA(C2126:C2138)</f>
        <v>0</v>
      </c>
      <c r="D2125" s="6">
        <f t="shared" ref="D2125" si="382">COUNTA(D2126:D2138)</f>
        <v>8</v>
      </c>
      <c r="E2125" s="6"/>
      <c r="F2125" s="6">
        <f t="shared" ref="F2125:H2125" si="383">COUNTA(F2126:F2138)</f>
        <v>0</v>
      </c>
      <c r="G2125" s="6">
        <f t="shared" si="383"/>
        <v>7</v>
      </c>
      <c r="H2125" s="6">
        <f t="shared" si="383"/>
        <v>0</v>
      </c>
      <c r="I2125" s="6"/>
    </row>
    <row r="2126" spans="1:9" ht="30" customHeight="1" x14ac:dyDescent="0.25">
      <c r="A2126" s="67"/>
      <c r="B2126" s="22" t="s">
        <v>1541</v>
      </c>
      <c r="C2126" s="18"/>
      <c r="D2126" s="18"/>
      <c r="E2126" s="87"/>
      <c r="F2126" s="87"/>
      <c r="G2126" s="18"/>
      <c r="H2126" s="18"/>
      <c r="I2126" s="8"/>
    </row>
    <row r="2127" spans="1:9" ht="99" customHeight="1" x14ac:dyDescent="0.25">
      <c r="A2127" s="7">
        <v>1</v>
      </c>
      <c r="B2127" s="87" t="s">
        <v>1458</v>
      </c>
      <c r="C2127" s="18"/>
      <c r="D2127" s="18" t="s">
        <v>6</v>
      </c>
      <c r="E2127" s="89" t="s">
        <v>1457</v>
      </c>
      <c r="F2127" s="87"/>
      <c r="G2127" s="18" t="s">
        <v>6</v>
      </c>
      <c r="H2127" s="18"/>
      <c r="I2127" s="8"/>
    </row>
    <row r="2128" spans="1:9" ht="27.75" customHeight="1" x14ac:dyDescent="0.25">
      <c r="A2128" s="7"/>
      <c r="B2128" s="16" t="s">
        <v>1542</v>
      </c>
      <c r="C2128" s="4"/>
      <c r="D2128" s="4"/>
      <c r="E2128" s="22"/>
      <c r="F2128" s="22"/>
      <c r="G2128" s="4"/>
      <c r="H2128" s="4"/>
      <c r="I2128" s="8"/>
    </row>
    <row r="2129" spans="1:9" ht="104.25" customHeight="1" x14ac:dyDescent="0.25">
      <c r="A2129" s="7">
        <v>2</v>
      </c>
      <c r="B2129" s="87" t="s">
        <v>1459</v>
      </c>
      <c r="C2129" s="18"/>
      <c r="D2129" s="18" t="s">
        <v>6</v>
      </c>
      <c r="E2129" s="89" t="s">
        <v>1457</v>
      </c>
      <c r="F2129" s="87"/>
      <c r="G2129" s="18" t="s">
        <v>6</v>
      </c>
      <c r="H2129" s="18"/>
      <c r="I2129" s="8"/>
    </row>
    <row r="2130" spans="1:9" ht="30.75" customHeight="1" x14ac:dyDescent="0.25">
      <c r="A2130" s="7"/>
      <c r="B2130" s="22" t="s">
        <v>1546</v>
      </c>
      <c r="C2130" s="4"/>
      <c r="D2130" s="4"/>
      <c r="E2130" s="22"/>
      <c r="F2130" s="22"/>
      <c r="G2130" s="4"/>
      <c r="H2130" s="4"/>
      <c r="I2130" s="8"/>
    </row>
    <row r="2131" spans="1:9" ht="96.75" customHeight="1" x14ac:dyDescent="0.25">
      <c r="A2131" s="7">
        <v>3</v>
      </c>
      <c r="B2131" s="87" t="s">
        <v>1460</v>
      </c>
      <c r="C2131" s="18"/>
      <c r="D2131" s="18" t="s">
        <v>6</v>
      </c>
      <c r="E2131" s="89" t="s">
        <v>1457</v>
      </c>
      <c r="F2131" s="87"/>
      <c r="G2131" s="18" t="s">
        <v>6</v>
      </c>
      <c r="H2131" s="18"/>
      <c r="I2131" s="8"/>
    </row>
    <row r="2132" spans="1:9" ht="142.5" customHeight="1" x14ac:dyDescent="0.25">
      <c r="A2132" s="7">
        <v>4</v>
      </c>
      <c r="B2132" s="87" t="s">
        <v>1461</v>
      </c>
      <c r="C2132" s="18"/>
      <c r="D2132" s="18" t="s">
        <v>6</v>
      </c>
      <c r="E2132" s="89" t="s">
        <v>1457</v>
      </c>
      <c r="F2132" s="87"/>
      <c r="G2132" s="18" t="s">
        <v>6</v>
      </c>
      <c r="H2132" s="18"/>
      <c r="I2132" s="8"/>
    </row>
    <row r="2133" spans="1:9" ht="46.5" customHeight="1" x14ac:dyDescent="0.25">
      <c r="A2133" s="7"/>
      <c r="B2133" s="22" t="s">
        <v>1544</v>
      </c>
      <c r="C2133" s="4"/>
      <c r="D2133" s="4"/>
      <c r="E2133" s="22"/>
      <c r="F2133" s="22"/>
      <c r="G2133" s="4"/>
      <c r="H2133" s="4"/>
      <c r="I2133" s="8"/>
    </row>
    <row r="2134" spans="1:9" ht="205.5" customHeight="1" x14ac:dyDescent="0.25">
      <c r="A2134" s="7">
        <v>5</v>
      </c>
      <c r="B2134" s="87" t="s">
        <v>1462</v>
      </c>
      <c r="C2134" s="18"/>
      <c r="D2134" s="18" t="s">
        <v>6</v>
      </c>
      <c r="E2134" s="89" t="s">
        <v>1449</v>
      </c>
      <c r="F2134" s="87"/>
      <c r="G2134" s="18" t="s">
        <v>6</v>
      </c>
      <c r="H2134" s="18"/>
      <c r="I2134" s="8"/>
    </row>
    <row r="2135" spans="1:9" ht="45" customHeight="1" x14ac:dyDescent="0.25">
      <c r="A2135" s="7"/>
      <c r="B2135" s="22" t="s">
        <v>1545</v>
      </c>
      <c r="C2135" s="4"/>
      <c r="D2135" s="4"/>
      <c r="E2135" s="22"/>
      <c r="F2135" s="22"/>
      <c r="G2135" s="4"/>
      <c r="H2135" s="4"/>
      <c r="I2135" s="8"/>
    </row>
    <row r="2136" spans="1:9" ht="165.75" customHeight="1" x14ac:dyDescent="0.25">
      <c r="A2136" s="7">
        <v>6</v>
      </c>
      <c r="B2136" s="13" t="s">
        <v>1450</v>
      </c>
      <c r="C2136" s="18"/>
      <c r="D2136" s="18" t="s">
        <v>6</v>
      </c>
      <c r="E2136" s="89" t="s">
        <v>1456</v>
      </c>
      <c r="F2136" s="87"/>
      <c r="G2136" s="18"/>
      <c r="H2136" s="18"/>
      <c r="I2136" s="8"/>
    </row>
    <row r="2137" spans="1:9" ht="106.5" customHeight="1" x14ac:dyDescent="0.25">
      <c r="A2137" s="7">
        <v>7</v>
      </c>
      <c r="B2137" s="87" t="s">
        <v>1452</v>
      </c>
      <c r="C2137" s="18"/>
      <c r="D2137" s="18" t="s">
        <v>6</v>
      </c>
      <c r="E2137" s="89" t="s">
        <v>1457</v>
      </c>
      <c r="F2137" s="87"/>
      <c r="G2137" s="18" t="s">
        <v>6</v>
      </c>
      <c r="H2137" s="18"/>
      <c r="I2137" s="8"/>
    </row>
    <row r="2138" spans="1:9" ht="107.25" customHeight="1" x14ac:dyDescent="0.25">
      <c r="A2138" s="7">
        <v>8</v>
      </c>
      <c r="B2138" s="87" t="s">
        <v>1453</v>
      </c>
      <c r="C2138" s="18"/>
      <c r="D2138" s="18" t="s">
        <v>6</v>
      </c>
      <c r="E2138" s="89" t="s">
        <v>1457</v>
      </c>
      <c r="F2138" s="87"/>
      <c r="G2138" s="18" t="s">
        <v>6</v>
      </c>
      <c r="H2138" s="18"/>
      <c r="I2138" s="8"/>
    </row>
    <row r="2139" spans="1:9" ht="27" customHeight="1" x14ac:dyDescent="0.25">
      <c r="A2139" s="6" t="s">
        <v>1404</v>
      </c>
      <c r="B2139" s="23" t="s">
        <v>2212</v>
      </c>
      <c r="C2139" s="6">
        <f>COUNTA(C2140:C2151)</f>
        <v>0</v>
      </c>
      <c r="D2139" s="6">
        <f t="shared" ref="D2139" si="384">COUNTA(D2140:D2151)</f>
        <v>7</v>
      </c>
      <c r="E2139" s="6"/>
      <c r="F2139" s="6">
        <f t="shared" ref="F2139:H2139" si="385">COUNTA(F2140:F2151)</f>
        <v>0</v>
      </c>
      <c r="G2139" s="6">
        <f t="shared" si="385"/>
        <v>6</v>
      </c>
      <c r="H2139" s="6">
        <f t="shared" si="385"/>
        <v>0</v>
      </c>
      <c r="I2139" s="6"/>
    </row>
    <row r="2140" spans="1:9" ht="27" customHeight="1" x14ac:dyDescent="0.25">
      <c r="A2140" s="67"/>
      <c r="B2140" s="22" t="s">
        <v>1541</v>
      </c>
      <c r="C2140" s="18"/>
      <c r="D2140" s="18"/>
      <c r="E2140" s="87"/>
      <c r="F2140" s="87"/>
      <c r="G2140" s="18"/>
      <c r="H2140" s="18"/>
      <c r="I2140" s="87"/>
    </row>
    <row r="2141" spans="1:9" ht="94.5" customHeight="1" x14ac:dyDescent="0.25">
      <c r="A2141" s="7">
        <v>1</v>
      </c>
      <c r="B2141" s="87" t="s">
        <v>1463</v>
      </c>
      <c r="C2141" s="18"/>
      <c r="D2141" s="18" t="s">
        <v>6</v>
      </c>
      <c r="E2141" s="89" t="s">
        <v>1457</v>
      </c>
      <c r="F2141" s="87"/>
      <c r="G2141" s="18" t="s">
        <v>6</v>
      </c>
      <c r="H2141" s="18"/>
      <c r="I2141" s="87"/>
    </row>
    <row r="2142" spans="1:9" ht="27.75" customHeight="1" x14ac:dyDescent="0.25">
      <c r="A2142" s="67"/>
      <c r="B2142" s="16" t="s">
        <v>1542</v>
      </c>
      <c r="C2142" s="4"/>
      <c r="D2142" s="4"/>
      <c r="E2142" s="22"/>
      <c r="F2142" s="22"/>
      <c r="G2142" s="4"/>
      <c r="H2142" s="4"/>
      <c r="I2142" s="22"/>
    </row>
    <row r="2143" spans="1:9" ht="104.25" customHeight="1" x14ac:dyDescent="0.25">
      <c r="A2143" s="7">
        <v>2</v>
      </c>
      <c r="B2143" s="87" t="s">
        <v>1464</v>
      </c>
      <c r="C2143" s="18"/>
      <c r="D2143" s="18" t="s">
        <v>6</v>
      </c>
      <c r="E2143" s="89" t="s">
        <v>1457</v>
      </c>
      <c r="F2143" s="87"/>
      <c r="G2143" s="18" t="s">
        <v>6</v>
      </c>
      <c r="H2143" s="18"/>
      <c r="I2143" s="87"/>
    </row>
    <row r="2144" spans="1:9" ht="30" customHeight="1" x14ac:dyDescent="0.25">
      <c r="A2144" s="67"/>
      <c r="B2144" s="22" t="s">
        <v>1543</v>
      </c>
      <c r="C2144" s="4"/>
      <c r="D2144" s="4"/>
      <c r="E2144" s="22"/>
      <c r="F2144" s="22"/>
      <c r="G2144" s="4"/>
      <c r="H2144" s="4"/>
      <c r="I2144" s="22"/>
    </row>
    <row r="2145" spans="1:13" ht="93.75" customHeight="1" x14ac:dyDescent="0.25">
      <c r="A2145" s="7">
        <v>3</v>
      </c>
      <c r="B2145" s="87" t="s">
        <v>1465</v>
      </c>
      <c r="C2145" s="18"/>
      <c r="D2145" s="18" t="s">
        <v>6</v>
      </c>
      <c r="E2145" s="89" t="s">
        <v>1457</v>
      </c>
      <c r="F2145" s="87"/>
      <c r="G2145" s="18" t="s">
        <v>6</v>
      </c>
      <c r="H2145" s="18"/>
      <c r="I2145" s="87"/>
    </row>
    <row r="2146" spans="1:13" ht="27" customHeight="1" x14ac:dyDescent="0.25">
      <c r="A2146" s="7"/>
      <c r="B2146" s="22" t="s">
        <v>1544</v>
      </c>
      <c r="C2146" s="4"/>
      <c r="D2146" s="4"/>
      <c r="E2146" s="22"/>
      <c r="F2146" s="22"/>
      <c r="G2146" s="4"/>
      <c r="H2146" s="4"/>
      <c r="I2146" s="22"/>
    </row>
    <row r="2147" spans="1:13" ht="115.5" customHeight="1" x14ac:dyDescent="0.25">
      <c r="A2147" s="7">
        <v>4</v>
      </c>
      <c r="B2147" s="87" t="s">
        <v>1466</v>
      </c>
      <c r="C2147" s="18"/>
      <c r="D2147" s="18" t="s">
        <v>6</v>
      </c>
      <c r="E2147" s="89" t="s">
        <v>1457</v>
      </c>
      <c r="F2147" s="87"/>
      <c r="G2147" s="18" t="s">
        <v>6</v>
      </c>
      <c r="H2147" s="18"/>
      <c r="I2147" s="87"/>
    </row>
    <row r="2148" spans="1:13" ht="26.65" customHeight="1" x14ac:dyDescent="0.25">
      <c r="A2148" s="7"/>
      <c r="B2148" s="22" t="s">
        <v>1545</v>
      </c>
      <c r="C2148" s="4"/>
      <c r="D2148" s="4"/>
      <c r="E2148" s="22"/>
      <c r="F2148" s="22"/>
      <c r="G2148" s="4"/>
      <c r="H2148" s="4"/>
      <c r="I2148" s="22"/>
    </row>
    <row r="2149" spans="1:13" ht="189.75" customHeight="1" x14ac:dyDescent="0.25">
      <c r="A2149" s="7">
        <v>5</v>
      </c>
      <c r="B2149" s="13" t="s">
        <v>1450</v>
      </c>
      <c r="C2149" s="18"/>
      <c r="D2149" s="18" t="s">
        <v>6</v>
      </c>
      <c r="E2149" s="89" t="s">
        <v>1456</v>
      </c>
      <c r="F2149" s="87"/>
      <c r="G2149" s="18"/>
      <c r="H2149" s="18"/>
      <c r="I2149" s="87"/>
    </row>
    <row r="2150" spans="1:13" ht="123" customHeight="1" x14ac:dyDescent="0.25">
      <c r="A2150" s="7">
        <v>6</v>
      </c>
      <c r="B2150" s="87" t="s">
        <v>1452</v>
      </c>
      <c r="C2150" s="18"/>
      <c r="D2150" s="18" t="s">
        <v>6</v>
      </c>
      <c r="E2150" s="89" t="s">
        <v>1457</v>
      </c>
      <c r="F2150" s="87"/>
      <c r="G2150" s="18" t="s">
        <v>6</v>
      </c>
      <c r="H2150" s="18"/>
      <c r="I2150" s="87"/>
    </row>
    <row r="2151" spans="1:13" ht="119.25" customHeight="1" x14ac:dyDescent="0.25">
      <c r="A2151" s="7">
        <v>7</v>
      </c>
      <c r="B2151" s="87" t="s">
        <v>1453</v>
      </c>
      <c r="C2151" s="18"/>
      <c r="D2151" s="18" t="s">
        <v>6</v>
      </c>
      <c r="E2151" s="89" t="s">
        <v>1457</v>
      </c>
      <c r="F2151" s="87"/>
      <c r="G2151" s="18" t="s">
        <v>6</v>
      </c>
      <c r="H2151" s="18"/>
      <c r="I2151" s="87"/>
      <c r="M2151" s="54">
        <f>9+8+7</f>
        <v>24</v>
      </c>
    </row>
  </sheetData>
  <mergeCells count="15">
    <mergeCell ref="I1671:I1673"/>
    <mergeCell ref="E969:E970"/>
    <mergeCell ref="E972:E973"/>
    <mergeCell ref="E974:E975"/>
    <mergeCell ref="A4:A5"/>
    <mergeCell ref="B4:B5"/>
    <mergeCell ref="C4:C5"/>
    <mergeCell ref="D4:E4"/>
    <mergeCell ref="E824:E825"/>
    <mergeCell ref="E866:E867"/>
    <mergeCell ref="A1:I1"/>
    <mergeCell ref="A2:I2"/>
    <mergeCell ref="G4:H4"/>
    <mergeCell ref="I4:I5"/>
    <mergeCell ref="F4:F5"/>
  </mergeCells>
  <hyperlinks>
    <hyperlink ref="B883" r:id="rId1" display="javascript:void(0)" xr:uid="{00000000-0004-0000-0000-000000000000}"/>
    <hyperlink ref="B884" r:id="rId2" display="javascript:void(0)" xr:uid="{00000000-0004-0000-0000-000001000000}"/>
    <hyperlink ref="B885" r:id="rId3" display="javascript:void(0)" xr:uid="{00000000-0004-0000-0000-000002000000}"/>
    <hyperlink ref="B886" r:id="rId4" display="javascript:void(0)" xr:uid="{00000000-0004-0000-0000-000003000000}"/>
    <hyperlink ref="B887" r:id="rId5" display="javascript:void(0)" xr:uid="{00000000-0004-0000-0000-000004000000}"/>
    <hyperlink ref="B888" r:id="rId6" display="javascript:void(0)" xr:uid="{00000000-0004-0000-0000-000005000000}"/>
    <hyperlink ref="B889" r:id="rId7" display="javascript:void(0)" xr:uid="{00000000-0004-0000-0000-000006000000}"/>
    <hyperlink ref="B890" r:id="rId8" display="javascript:void(0)" xr:uid="{00000000-0004-0000-0000-000007000000}"/>
    <hyperlink ref="B891" r:id="rId9" display="javascript:void(0)" xr:uid="{00000000-0004-0000-0000-000008000000}"/>
    <hyperlink ref="B897" r:id="rId10" display="javascript:void(0)" xr:uid="{00000000-0004-0000-0000-000009000000}"/>
  </hyperlinks>
  <pageMargins left="0.27559055118110198" right="0.196850393700787" top="0.43307086614173201" bottom="0.25" header="0.31496062992126" footer="0.31496062992126"/>
  <pageSetup paperSize="9" orientation="landscape" verticalDpi="0" r:id="rId11"/>
  <headerFooter>
    <oddHeader>&amp;C&amp;P</oddHeader>
  </headerFooter>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DT_TRINH UBND TINH</vt:lpstr>
      <vt:lpstr>'DT_TRINH UBND TINH'!Print_Titles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11</dc:creator>
  <cp:lastModifiedBy>Admin</cp:lastModifiedBy>
  <cp:lastPrinted>2023-04-27T01:41:27Z</cp:lastPrinted>
  <dcterms:created xsi:type="dcterms:W3CDTF">2022-11-23T02:45:33Z</dcterms:created>
  <dcterms:modified xsi:type="dcterms:W3CDTF">2023-04-27T01:42:15Z</dcterms:modified>
</cp:coreProperties>
</file>