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HÀN\TÀI LIỆU NHÀN\NĂM 2023\CÔNG VĂN-KH\"/>
    </mc:Choice>
  </mc:AlternateContent>
  <bookViews>
    <workbookView xWindow="0" yWindow="0" windowWidth="20490" windowHeight="6690"/>
  </bookViews>
  <sheets>
    <sheet name="cong suất" sheetId="2" r:id="rId1"/>
    <sheet name="Bieu tong hop T8-2021 " sheetId="1" r:id="rId2"/>
  </sheets>
  <externalReferences>
    <externalReference r:id="rId3"/>
    <externalReference r:id="rId4"/>
  </externalReferences>
  <definedNames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Parse_Out" localSheetId="1" hidden="1">[1]Quantity!#REF!</definedName>
    <definedName name="_Parse_Out" localSheetId="0" hidden="1">[1]Quantity!#REF!</definedName>
    <definedName name="_Parse_Out" hidden="1">[1]Quantity!#REF!</definedName>
    <definedName name="_Sort" localSheetId="1" hidden="1">#REF!</definedName>
    <definedName name="_Sort" localSheetId="0" hidden="1">#REF!</definedName>
    <definedName name="_Sort" hidden="1">#REF!</definedName>
    <definedName name="DWPRICE" localSheetId="1" hidden="1">[2]Quantity!#REF!</definedName>
    <definedName name="DWPRICE" localSheetId="0" hidden="1">[2]Quantity!#REF!</definedName>
    <definedName name="DWPRICE" hidden="1">[2]Quantity!#REF!</definedName>
    <definedName name="h" localSheetId="1" hidden="1">{"'Sheet1'!$L$16"}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0" hidden="1">{"'Sheet1'!$L$16"}</definedName>
    <definedName name="huy" hidden="1">{"'Sheet1'!$L$16"}</definedName>
    <definedName name="wrn.chi._.tiÆt." localSheetId="1" hidden="1">{#N/A,#N/A,FALSE,"Chi tiÆt"}</definedName>
    <definedName name="wrn.chi._.tiÆt." localSheetId="0" hidden="1">{#N/A,#N/A,FALSE,"Chi tiÆt"}</definedName>
    <definedName name="wrn.chi._.tiÆt." hidden="1">{#N/A,#N/A,FALSE,"Chi tiÆt"}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2" l="1"/>
  <c r="J15" i="2"/>
  <c r="K15" i="2"/>
  <c r="L15" i="2"/>
  <c r="M15" i="2"/>
  <c r="N15" i="2"/>
  <c r="O15" i="2"/>
  <c r="P15" i="2"/>
  <c r="Q15" i="2"/>
  <c r="R15" i="2"/>
  <c r="S15" i="2"/>
  <c r="H15" i="2"/>
  <c r="P6" i="2" l="1"/>
  <c r="Q6" i="2"/>
  <c r="R6" i="2"/>
  <c r="S6" i="2"/>
  <c r="P7" i="2"/>
  <c r="Q7" i="2"/>
  <c r="R7" i="2"/>
  <c r="S7" i="2"/>
  <c r="P8" i="2"/>
  <c r="Q8" i="2"/>
  <c r="R8" i="2"/>
  <c r="S8" i="2"/>
  <c r="P9" i="2"/>
  <c r="Q9" i="2"/>
  <c r="R9" i="2"/>
  <c r="S9" i="2"/>
  <c r="P10" i="2"/>
  <c r="Q10" i="2"/>
  <c r="R10" i="2"/>
  <c r="S10" i="2"/>
  <c r="P11" i="2"/>
  <c r="Q11" i="2"/>
  <c r="R11" i="2"/>
  <c r="S11" i="2"/>
  <c r="P12" i="2"/>
  <c r="Q12" i="2"/>
  <c r="R12" i="2"/>
  <c r="S12" i="2"/>
  <c r="P13" i="2"/>
  <c r="Q13" i="2"/>
  <c r="R13" i="2"/>
  <c r="S13" i="2"/>
  <c r="P14" i="2"/>
  <c r="Q14" i="2"/>
  <c r="R14" i="2"/>
  <c r="S14" i="2"/>
  <c r="O7" i="2"/>
  <c r="O8" i="2"/>
  <c r="O9" i="2"/>
  <c r="O10" i="2"/>
  <c r="O11" i="2"/>
  <c r="O12" i="2"/>
  <c r="O13" i="2"/>
  <c r="O14" i="2"/>
  <c r="O6" i="2"/>
  <c r="L6" i="2" l="1"/>
  <c r="M6" i="2"/>
  <c r="N6" i="2"/>
  <c r="L7" i="2"/>
  <c r="M7" i="2"/>
  <c r="N7" i="2"/>
  <c r="L8" i="2"/>
  <c r="M8" i="2"/>
  <c r="N8" i="2"/>
  <c r="L9" i="2"/>
  <c r="M9" i="2"/>
  <c r="N9" i="2"/>
  <c r="L10" i="2"/>
  <c r="M10" i="2"/>
  <c r="N10" i="2"/>
  <c r="L11" i="2"/>
  <c r="M11" i="2"/>
  <c r="N11" i="2"/>
  <c r="L12" i="2"/>
  <c r="M12" i="2"/>
  <c r="N12" i="2"/>
  <c r="L13" i="2"/>
  <c r="M13" i="2"/>
  <c r="N13" i="2"/>
  <c r="L14" i="2"/>
  <c r="M14" i="2"/>
  <c r="N14" i="2"/>
  <c r="E6" i="2"/>
  <c r="F6" i="2"/>
  <c r="G6" i="2"/>
  <c r="H6" i="2"/>
  <c r="I6" i="2"/>
  <c r="J6" i="2"/>
  <c r="K6" i="2"/>
  <c r="E7" i="2"/>
  <c r="F7" i="2"/>
  <c r="G7" i="2"/>
  <c r="H7" i="2"/>
  <c r="I7" i="2"/>
  <c r="J7" i="2"/>
  <c r="K7" i="2"/>
  <c r="E8" i="2"/>
  <c r="F8" i="2"/>
  <c r="G8" i="2"/>
  <c r="H8" i="2"/>
  <c r="I8" i="2"/>
  <c r="J8" i="2"/>
  <c r="K8" i="2"/>
  <c r="E9" i="2"/>
  <c r="F9" i="2"/>
  <c r="G9" i="2"/>
  <c r="H9" i="2"/>
  <c r="I9" i="2"/>
  <c r="J9" i="2"/>
  <c r="K9" i="2"/>
  <c r="E10" i="2"/>
  <c r="F10" i="2"/>
  <c r="G10" i="2"/>
  <c r="H10" i="2"/>
  <c r="I10" i="2"/>
  <c r="J10" i="2"/>
  <c r="K10" i="2"/>
  <c r="E11" i="2"/>
  <c r="F11" i="2"/>
  <c r="G11" i="2"/>
  <c r="H11" i="2"/>
  <c r="I11" i="2"/>
  <c r="J11" i="2"/>
  <c r="K11" i="2"/>
  <c r="E12" i="2"/>
  <c r="F12" i="2"/>
  <c r="G12" i="2"/>
  <c r="H12" i="2"/>
  <c r="I12" i="2"/>
  <c r="J12" i="2"/>
  <c r="K12" i="2"/>
  <c r="E13" i="2"/>
  <c r="F13" i="2"/>
  <c r="G13" i="2"/>
  <c r="H13" i="2"/>
  <c r="I13" i="2"/>
  <c r="J13" i="2"/>
  <c r="K13" i="2"/>
  <c r="E14" i="2"/>
  <c r="F14" i="2"/>
  <c r="G14" i="2"/>
  <c r="H14" i="2"/>
  <c r="I14" i="2"/>
  <c r="J14" i="2"/>
  <c r="K14" i="2"/>
  <c r="D7" i="2"/>
  <c r="D8" i="2"/>
  <c r="D9" i="2"/>
  <c r="D10" i="2"/>
  <c r="D11" i="2"/>
  <c r="D12" i="2"/>
  <c r="D13" i="2"/>
  <c r="D14" i="2"/>
  <c r="D6" i="2"/>
  <c r="C6" i="2" l="1"/>
  <c r="C7" i="2"/>
  <c r="C8" i="2"/>
  <c r="C9" i="2"/>
  <c r="C10" i="2"/>
  <c r="C11" i="2"/>
  <c r="C12" i="2"/>
  <c r="C13" i="2"/>
  <c r="C14" i="2"/>
  <c r="G15" i="2" l="1"/>
  <c r="F15" i="2"/>
  <c r="E15" i="2"/>
  <c r="D15" i="2"/>
  <c r="C15" i="2"/>
  <c r="H19" i="1" l="1"/>
  <c r="I19" i="1"/>
  <c r="J19" i="1"/>
  <c r="K19" i="1"/>
  <c r="L19" i="1"/>
  <c r="M19" i="1"/>
  <c r="N19" i="1"/>
  <c r="O19" i="1"/>
  <c r="P19" i="1"/>
  <c r="Q19" i="1"/>
  <c r="R19" i="1"/>
  <c r="S19" i="1"/>
  <c r="D19" i="1" l="1"/>
  <c r="E19" i="1"/>
  <c r="F19" i="1"/>
  <c r="G19" i="1"/>
  <c r="C19" i="1" l="1"/>
</calcChain>
</file>

<file path=xl/comments1.xml><?xml version="1.0" encoding="utf-8"?>
<comments xmlns="http://schemas.openxmlformats.org/spreadsheetml/2006/main">
  <authors>
    <author>Admin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Sáng 2/10, phòng họp 2 tầng 3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E17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Sáng 2/10, phòng họp 2 tầng 3</t>
        </r>
      </text>
    </comment>
  </commentList>
</comments>
</file>

<file path=xl/sharedStrings.xml><?xml version="1.0" encoding="utf-8"?>
<sst xmlns="http://schemas.openxmlformats.org/spreadsheetml/2006/main" count="67" uniqueCount="33">
  <si>
    <t>Đơn vị: Sở Nông nghiệp và PTNT</t>
  </si>
  <si>
    <t xml:space="preserve"> TỔNG HỢP PHÂN BỔ CHI PHÍ CHO CÁC ĐƠN VỊ</t>
  </si>
  <si>
    <t>(Tháng 01 năm 2022)</t>
  </si>
  <si>
    <t>STT</t>
  </si>
  <si>
    <t>Các đơn vị</t>
  </si>
  <si>
    <t>Chi cục Phát triển nông thôn</t>
  </si>
  <si>
    <t>Chi cục Thuỷ Lợi</t>
  </si>
  <si>
    <t>Chi cục Trồng trọt và Bảo vệ thực vật</t>
  </si>
  <si>
    <t>Trung tâm Nước sạch và vệ sinh môi trường nông thôn</t>
  </si>
  <si>
    <t>Chi cục Chăn nuôi, Thú y và Thủy sản</t>
  </si>
  <si>
    <t>Trung tâm Khuyến nông</t>
  </si>
  <si>
    <t>Ban quản lý khai thác công trình thủy lợi</t>
  </si>
  <si>
    <t>Chi cục Quản lý chất lượng nông lâm sản và Thuỷ Sản</t>
  </si>
  <si>
    <t>Văn phòng điều phối nông thôn mới</t>
  </si>
  <si>
    <t>Văn phòng Sở Nông nghiệp và PTNT</t>
  </si>
  <si>
    <t>Tổng cộng</t>
  </si>
  <si>
    <t>Tháng 1</t>
  </si>
  <si>
    <t>Tháng 2</t>
  </si>
  <si>
    <t>Tháng 3</t>
  </si>
  <si>
    <t>Tháng 4</t>
  </si>
  <si>
    <t>Tháng 5</t>
  </si>
  <si>
    <t>Tháng 6</t>
  </si>
  <si>
    <t>Tháng 7</t>
  </si>
  <si>
    <t>Tháng 8</t>
  </si>
  <si>
    <t>Tháng 9</t>
  </si>
  <si>
    <t>Tháng 10</t>
  </si>
  <si>
    <t>Tháng 11</t>
  </si>
  <si>
    <t>Tháng 12</t>
  </si>
  <si>
    <t>Tiền điện năm 2022
 (đồng)</t>
  </si>
  <si>
    <t>Tiền điện năm 2023
 (đồng)</t>
  </si>
  <si>
    <t>Điện năng tiêu thụ của các đơn vị năm 2022
(kWh)</t>
  </si>
  <si>
    <t>Điện năng tiêu thụ của các đơn vị năm 2023
(kWh)</t>
  </si>
  <si>
    <t>BIỂU TỔNG HỢP ĐIỆN NĂNG TIÊU THỤ CỦA CÁC ĐƠN VỊ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</si>
</sst>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5" x14ac:knownFonts="1">
    <font>
      <sz val="10"/>
      <name val=".VnTime"/>
    </font>
    <font>
      <sz val="12"/>
      <name val=".VnTime"/>
      <family val="2"/>
    </font>
    <font>
      <b/>
      <sz val="14"/>
      <name val="Times New Roman"/>
      <family val="1"/>
    </font>
    <font>
      <b/>
      <sz val="14"/>
      <name val=".VnTime"/>
      <family val="2"/>
    </font>
    <font>
      <b/>
      <sz val="14"/>
      <name val=".VnTimeH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.VnTime"/>
      <family val="2"/>
    </font>
    <font>
      <b/>
      <i/>
      <sz val="12"/>
      <name val=".VnTime"/>
      <family val="2"/>
    </font>
    <font>
      <b/>
      <sz val="12"/>
      <name val=".VnTime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.VnTime"/>
      <family val="2"/>
    </font>
    <font>
      <sz val="13"/>
      <name val="Times New Roman"/>
      <family val="1"/>
    </font>
    <font>
      <b/>
      <sz val="13"/>
      <name val=".VnTime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165" fontId="1" fillId="0" borderId="2" xfId="1" applyNumberFormat="1" applyFont="1" applyFill="1" applyBorder="1" applyAlignment="1">
      <alignment vertical="center"/>
    </xf>
    <xf numFmtId="165" fontId="1" fillId="0" borderId="3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165" fontId="1" fillId="0" borderId="4" xfId="1" applyNumberFormat="1" applyFont="1" applyFill="1" applyBorder="1" applyAlignment="1">
      <alignment vertical="center"/>
    </xf>
    <xf numFmtId="165" fontId="1" fillId="0" borderId="4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165" fontId="1" fillId="0" borderId="6" xfId="1" applyNumberFormat="1" applyFont="1" applyFill="1" applyBorder="1" applyAlignment="1">
      <alignment vertical="center"/>
    </xf>
    <xf numFmtId="165" fontId="1" fillId="0" borderId="6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165" fontId="1" fillId="0" borderId="3" xfId="1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165" fontId="13" fillId="0" borderId="4" xfId="1" applyNumberFormat="1" applyFont="1" applyFill="1" applyBorder="1" applyAlignment="1">
      <alignment vertical="center"/>
    </xf>
    <xf numFmtId="165" fontId="13" fillId="0" borderId="4" xfId="0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>
      <alignment horizontal="center" vertical="center"/>
    </xf>
    <xf numFmtId="165" fontId="14" fillId="0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.phu\c\@K-Phu\BAOGIA\Mien_Nam\2002\Utilized_Camau\CIVIL%20BOQs\6823%20PS%2017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022-N2\Construction\WORKS\6787\civil\final\option\6787CWFASE2CASE2_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Sheet2"/>
      <sheetName val="Quantity"/>
      <sheetName val="6823 PS 1700"/>
      <sheetName val="PU_ITALY "/>
      <sheetName val="Module1"/>
      <sheetName val="Module2"/>
      <sheetName val="KP_LIST"/>
      <sheetName val="XL4Poppy"/>
      <sheetName val="kecot"/>
      <sheetName val="LKVL-CK-HT-GD1"/>
      <sheetName val="TONGKE-HT"/>
      <sheetName val="he so"/>
      <sheetName val="VL"/>
      <sheetName val="Du Toan"/>
      <sheetName val="chitimc"/>
      <sheetName val="dongia (2)"/>
      <sheetName val="giathanh1"/>
      <sheetName val="THPDMoi  (2)"/>
      <sheetName val="gtrinh"/>
      <sheetName val="phuluc1"/>
      <sheetName val="TONG HOP VL-NC"/>
      <sheetName val="lam-moi"/>
      <sheetName val="chitiet"/>
      <sheetName val="TONGKE3p "/>
      <sheetName val="Du_lieu"/>
      <sheetName val="TH VL, NC, DDHT Thanhphuoc"/>
      <sheetName val="#REF"/>
      <sheetName val="DONGIA"/>
      <sheetName val="thao-go"/>
      <sheetName val="DON GIA"/>
      <sheetName val="DG"/>
      <sheetName val="dtxl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Gioi thieu"/>
      <sheetName val="6823_PS_1700"/>
      <sheetName val="PU_ITALY_"/>
      <sheetName val="6823_PS_17001"/>
      <sheetName val="PU_ITALY_1"/>
      <sheetName val="SILICATE"/>
      <sheetName val="XD4Poppy"/>
      <sheetName val="Chi tiết Goc -AB"/>
      <sheetName val="갑지"/>
      <sheetName val="6823_PS_17002"/>
      <sheetName val="PU_ITALY_2"/>
      <sheetName val="MTO REV.2(ARMOR)"/>
      <sheetName val="cot_xa"/>
      <sheetName val="??-BLDG"/>
      <sheetName val="giavl"/>
      <sheetName val="V-M(Bdinh)"/>
      <sheetName val="PT ksat"/>
      <sheetName val="LUONG KS"/>
      <sheetName val="May"/>
      <sheetName val="heso"/>
      <sheetName val="PTDG"/>
      <sheetName val="THDT"/>
      <sheetName val="VAT LIEU"/>
      <sheetName val="DTCT"/>
      <sheetName val="ranh hong"/>
      <sheetName val="TT35"/>
      <sheetName val="gVL"/>
      <sheetName val="DATA"/>
      <sheetName val="luong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  <sheetData sheetId="19" refreshError="1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Quantity"/>
      <sheetName val="KP_List"/>
      <sheetName val="PU_ITALY "/>
      <sheetName val="Prices"/>
      <sheetName val="Module1"/>
      <sheetName val="Module2"/>
      <sheetName val="XL4Poppy"/>
      <sheetName val="Du Toan"/>
      <sheetName val="THDZ0,4"/>
      <sheetName val="TH DZ35"/>
      <sheetName val="THTram"/>
      <sheetName val="6787CWFASE2CASE2_00"/>
      <sheetName val="DON GIA CAN THO"/>
      <sheetName val="Tro giup"/>
      <sheetName val="Don gia chi tiet"/>
      <sheetName val="Sheet1"/>
      <sheetName val="조명시설"/>
      <sheetName val="TinhGiaMTC"/>
      <sheetName val="TinhGiaNC"/>
      <sheetName val="RAB AR&amp;STR"/>
      <sheetName val="Earthwork"/>
      <sheetName val="Input"/>
      <sheetName val="DANHPHAP"/>
      <sheetName val="chi tiet TBA"/>
      <sheetName val="chi tiet C"/>
      <sheetName val="공통가설"/>
      <sheetName val="ptnc"/>
      <sheetName val="ptvl"/>
      <sheetName val="ptm"/>
      <sheetName val="SILICATE"/>
      <sheetName val="Don gia"/>
      <sheetName val="물량표S"/>
      <sheetName val="DG"/>
      <sheetName val="DC"/>
      <sheetName val="NL"/>
      <sheetName val="DON GIA TRAM (3)"/>
      <sheetName val="dongia"/>
      <sheetName val="TONG HOP VL-NC TT"/>
      <sheetName val="CHITIET VL-NC-TT -1p"/>
      <sheetName val="TDTKP1"/>
      <sheetName val="KPVC-BD "/>
      <sheetName val="DATA"/>
      <sheetName val="Customize Your Purchase Order"/>
      <sheetName val="XT_Buoc 3"/>
      <sheetName val="PU_ITALY_"/>
      <sheetName val="TH_DZ35"/>
      <sheetName val="Tro_giup"/>
      <sheetName val="DON_GIA_CAN_THO"/>
      <sheetName val="VL,NC,MTC"/>
      <sheetName val="#REF"/>
      <sheetName val="RAB_AR&amp;STR"/>
      <sheetName val="chi_tiet_TBA"/>
      <sheetName val="chi_tiet_C"/>
      <sheetName val="Customize_Your_Purchase_Order"/>
      <sheetName val="BG"/>
      <sheetName val="FitOutConfCentre"/>
      <sheetName val="내역서"/>
      <sheetName val="KLHT"/>
      <sheetName val="CHITIET VL-NC-TT-3p"/>
      <sheetName val="Shdet1"/>
      <sheetName val="PU_ITALY_1"/>
      <sheetName val="TH_DZ351"/>
      <sheetName val="Tro_giup1"/>
      <sheetName val="DON_GIA_CAN_THO1"/>
      <sheetName val="gvl"/>
      <sheetName val="TONGKE-HT"/>
      <sheetName val="7606 DZ"/>
      <sheetName val="Control"/>
      <sheetName val="THVATTU"/>
      <sheetName val="PU_ITALY_2"/>
      <sheetName val="TH_DZ352"/>
      <sheetName val="Tro_giup2"/>
      <sheetName val="DON_GIA_CAN_THO2"/>
      <sheetName val="Don_gia_chi_tiet"/>
      <sheetName val="NGUON"/>
      <sheetName val="DGTH"/>
      <sheetName val="HĐ ngoài"/>
      <sheetName val="dongia (2)"/>
      <sheetName val="Mall"/>
      <sheetName val="DONVIBAN"/>
      <sheetName val="402"/>
      <sheetName val="PROFILE"/>
      <sheetName val="dnc4"/>
      <sheetName val="갑지"/>
      <sheetName val="침하계"/>
      <sheetName val="BETON"/>
      <sheetName val="24-ACMV"/>
      <sheetName val="Adix A"/>
      <sheetName val="Don_gia"/>
      <sheetName val="DON_GIA_TRAM_(3)"/>
      <sheetName val="7606_DZ"/>
      <sheetName val="TONG_HOP_VL-NC_TT"/>
      <sheetName val="CHITIET_VL-NC-TT_-1p"/>
      <sheetName val="KPVC-BD_"/>
      <sheetName val="Ky Lam Bridge"/>
      <sheetName val="Provisional Sums Item"/>
      <sheetName val="Gas Pressure Welding"/>
      <sheetName val="General Item&amp;General Requiremen"/>
      <sheetName val="General Items"/>
      <sheetName val="Regenral Requirements"/>
      <sheetName val="BANCO (2)"/>
      <sheetName val="MT DPin (2)"/>
      <sheetName val="S-curve "/>
      <sheetName val="Commercial value"/>
      <sheetName val="NC"/>
      <sheetName val="TONG HOP VL-NC"/>
      <sheetName val="lam-moi"/>
      <sheetName val="Đầu vào"/>
      <sheetName val="366"/>
      <sheetName val="dg67-1"/>
      <sheetName val="Ng.hàng xà+bulong"/>
      <sheetName val="chiet tinh"/>
      <sheetName val="DG-VL"/>
      <sheetName val="PTDGCT"/>
      <sheetName val="TH_CNO"/>
      <sheetName val="NK_CHUNG"/>
      <sheetName val="DM"/>
      <sheetName val="CBKC-110"/>
      <sheetName val="CT vat lieu"/>
      <sheetName val="vcdngan"/>
      <sheetName val="So doi chieu LC"/>
      <sheetName val="phuluc1"/>
      <sheetName val="CTG"/>
      <sheetName val="SL"/>
      <sheetName val="DG DZ"/>
      <sheetName val="DG TBA"/>
      <sheetName val="DGXD"/>
      <sheetName val="VL"/>
      <sheetName val="DM 6061"/>
      <sheetName val="Gia"/>
      <sheetName val="dm366"/>
      <sheetName val="DG thep ma kem"/>
      <sheetName val="실행철강하도"/>
      <sheetName val="집계표"/>
      <sheetName val="P"/>
      <sheetName val="project management"/>
      <sheetName val="MAIN GATE HOUSE"/>
      <sheetName val="TONG HOP T5 1998"/>
      <sheetName val="A1.CN"/>
      <sheetName val="PTDG"/>
      <sheetName val="May"/>
      <sheetName val="TBA"/>
      <sheetName val="4.PTDG"/>
      <sheetName val="Cp&gt;10-Ln&lt;10"/>
      <sheetName val="Ln&lt;20"/>
      <sheetName val="EIRR&gt;1&lt;1"/>
      <sheetName val="EIRR&gt; 2"/>
      <sheetName val="EIRR&lt;2"/>
      <sheetName val="Sheet2"/>
      <sheetName val="K95"/>
      <sheetName val="K98"/>
      <sheetName val="KPTH-T12"/>
      <sheetName val="Thamgia-T10"/>
      <sheetName val="Ts"/>
      <sheetName val="Titles"/>
      <sheetName val="Rates 2009"/>
      <sheetName val="Du_lieu"/>
      <sheetName val="Dulieu"/>
      <sheetName val="chitimc"/>
      <sheetName val="giathanh1"/>
      <sheetName val="THVT"/>
      <sheetName val="CAT_5"/>
      <sheetName val="BQMP"/>
      <sheetName val="산근"/>
      <sheetName val="inter"/>
      <sheetName val="대비"/>
      <sheetName val="REINF."/>
      <sheetName val="SKETCH"/>
      <sheetName val="LOADS"/>
      <sheetName val="O20"/>
      <sheetName val="bt19"/>
      <sheetName val="Btr25"/>
      <sheetName val="Bang KL"/>
      <sheetName val="A1, May"/>
      <sheetName val="Máy"/>
      <sheetName val="Vat lieu"/>
      <sheetName val="????"/>
      <sheetName val="RAB_AR&amp;STR1"/>
      <sheetName val="chi_tiet_TBA1"/>
      <sheetName val="chi_tiet_C1"/>
      <sheetName val="Customize_Your_Purchase_Order1"/>
      <sheetName val="CHITIET_VL-NC-TT-3p"/>
      <sheetName val="S-curve_"/>
      <sheetName val="So_doi_chieu_LC"/>
      <sheetName val="Adix_A"/>
      <sheetName val="HĐ_ngoài"/>
      <sheetName val="XT_Buoc_3"/>
      <sheetName val="dongia_(2)"/>
      <sheetName val="XD"/>
      <sheetName val="Cuongricc"/>
      <sheetName val="CT-35"/>
      <sheetName val="CT-0.4KV"/>
      <sheetName val="Data Input"/>
      <sheetName val="damgiua"/>
      <sheetName val="dgct"/>
      <sheetName val="LaborPY"/>
      <sheetName val="LaborKH"/>
      <sheetName val="Equip "/>
      <sheetName val="Material"/>
      <sheetName val="Chenh lech vat tu"/>
      <sheetName val="SITE-E"/>
      <sheetName val="Keothep"/>
      <sheetName val="Re-bar"/>
      <sheetName val="DLDTLN"/>
      <sheetName val="차액보증"/>
      <sheetName val="Config"/>
      <sheetName val="DMCP"/>
      <sheetName val="HS_TDT"/>
      <sheetName val="ALLOWANCE"/>
      <sheetName val="MH RATE"/>
      <sheetName val="Sheet3"/>
      <sheetName val="금융비용"/>
      <sheetName val="입찰안"/>
      <sheetName val="BGD"/>
      <sheetName val="KCS"/>
      <sheetName val="KD"/>
      <sheetName val="KT"/>
      <sheetName val="KTNL"/>
      <sheetName val="KH"/>
      <sheetName val="PX-SX"/>
      <sheetName val="TC"/>
      <sheetName val="Lcau - Lxuc"/>
      <sheetName val="WT-LIST"/>
      <sheetName val="EXTERNAL"/>
      <sheetName val="Trạm biến áp"/>
      <sheetName val="Đơn Giá "/>
      <sheetName val="Chi tiet XD TBA"/>
      <sheetName val="Giá"/>
      <sheetName val="DM1776"/>
      <sheetName val="DM228"/>
      <sheetName val="DM4970"/>
      <sheetName val="Camay_DP"/>
      <sheetName val="DM6061"/>
      <sheetName val="Luong2"/>
      <sheetName val="Diện tích"/>
      <sheetName val="1_Khái toán"/>
      <sheetName val="ironmongery"/>
      <sheetName val="DTOAN"/>
      <sheetName val="Equipment"/>
      <sheetName val="DT_THAU"/>
      <sheetName val="말뚝지지력산정"/>
      <sheetName val="rate material"/>
      <sheetName val="04 - XUONG DET B"/>
      <sheetName val="CTGX"/>
      <sheetName val="CTG-1"/>
      <sheetName val="Don gia chi tiet DIEN 2"/>
      <sheetName val="DTXL"/>
      <sheetName val="DonGiaLD"/>
      <sheetName val="Gia vat tu"/>
      <sheetName val="6787CWFASE2CASE2_00.xls"/>
      <sheetName val="list"/>
      <sheetName val="T&amp;D"/>
      <sheetName val="Ca máy"/>
      <sheetName val="Cước VC + ĐM CP Tư vấn"/>
      <sheetName val="Dự toán"/>
      <sheetName val="Đơn Giá TH"/>
      <sheetName val="Nhân công"/>
      <sheetName val="Phân tích"/>
      <sheetName val="Hệ số"/>
      <sheetName val="C.P Thiết bị"/>
      <sheetName val="T.H Kinh phí"/>
      <sheetName val="Vật tư"/>
      <sheetName val="Trang bìa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S15"/>
  <sheetViews>
    <sheetView tabSelected="1" workbookViewId="0">
      <selection activeCell="V8" sqref="V8"/>
    </sheetView>
  </sheetViews>
  <sheetFormatPr defaultRowHeight="15" x14ac:dyDescent="0.2"/>
  <cols>
    <col min="1" max="1" width="4.140625" style="1" customWidth="1"/>
    <col min="2" max="2" width="40" style="1" customWidth="1"/>
    <col min="3" max="3" width="12.85546875" style="1" hidden="1" customWidth="1"/>
    <col min="4" max="4" width="11.7109375" style="1" hidden="1" customWidth="1"/>
    <col min="5" max="5" width="11.5703125" style="1" hidden="1" customWidth="1"/>
    <col min="6" max="6" width="12" style="1" hidden="1" customWidth="1"/>
    <col min="7" max="7" width="11.85546875" style="1" hidden="1" customWidth="1"/>
    <col min="8" max="8" width="12.5703125" style="1" customWidth="1"/>
    <col min="9" max="9" width="13.140625" style="1" customWidth="1"/>
    <col min="10" max="10" width="14" style="1" customWidth="1"/>
    <col min="11" max="11" width="12" style="1" customWidth="1"/>
    <col min="12" max="14" width="12" style="1" hidden="1" customWidth="1"/>
    <col min="15" max="19" width="12.28515625" style="1" customWidth="1"/>
    <col min="20" max="16384" width="9.140625" style="1"/>
  </cols>
  <sheetData>
    <row r="1" spans="1:19" ht="28.5" customHeight="1" x14ac:dyDescent="0.3">
      <c r="A1" s="29" t="s">
        <v>32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ht="12" customHeight="1" x14ac:dyDescent="0.3">
      <c r="A2" s="29"/>
      <c r="B2" s="31"/>
      <c r="C2" s="31"/>
      <c r="D2" s="31"/>
      <c r="E2" s="31"/>
      <c r="F2" s="31"/>
      <c r="G2" s="31"/>
      <c r="H2" s="31"/>
    </row>
    <row r="3" spans="1:19" ht="12.75" customHeight="1" x14ac:dyDescent="0.2"/>
    <row r="4" spans="1:19" s="2" customFormat="1" ht="39.75" customHeight="1" x14ac:dyDescent="0.25">
      <c r="A4" s="32" t="s">
        <v>3</v>
      </c>
      <c r="B4" s="32" t="s">
        <v>4</v>
      </c>
      <c r="C4" s="35" t="s">
        <v>30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7" t="s">
        <v>31</v>
      </c>
      <c r="P4" s="37"/>
      <c r="Q4" s="37"/>
      <c r="R4" s="37"/>
      <c r="S4" s="37"/>
    </row>
    <row r="5" spans="1:19" s="2" customFormat="1" ht="30" customHeight="1" x14ac:dyDescent="0.2">
      <c r="A5" s="33"/>
      <c r="B5" s="33"/>
      <c r="C5" s="36" t="s">
        <v>16</v>
      </c>
      <c r="D5" s="36" t="s">
        <v>17</v>
      </c>
      <c r="E5" s="36" t="s">
        <v>18</v>
      </c>
      <c r="F5" s="36" t="s">
        <v>19</v>
      </c>
      <c r="G5" s="36" t="s">
        <v>20</v>
      </c>
      <c r="H5" s="36" t="s">
        <v>21</v>
      </c>
      <c r="I5" s="36" t="s">
        <v>22</v>
      </c>
      <c r="J5" s="36" t="s">
        <v>23</v>
      </c>
      <c r="K5" s="36" t="s">
        <v>24</v>
      </c>
      <c r="L5" s="36" t="s">
        <v>25</v>
      </c>
      <c r="M5" s="36" t="s">
        <v>26</v>
      </c>
      <c r="N5" s="36" t="s">
        <v>27</v>
      </c>
      <c r="O5" s="36" t="s">
        <v>16</v>
      </c>
      <c r="P5" s="36" t="s">
        <v>17</v>
      </c>
      <c r="Q5" s="36" t="s">
        <v>18</v>
      </c>
      <c r="R5" s="36" t="s">
        <v>19</v>
      </c>
      <c r="S5" s="36" t="s">
        <v>20</v>
      </c>
    </row>
    <row r="6" spans="1:19" s="7" customFormat="1" ht="28.5" customHeight="1" x14ac:dyDescent="0.2">
      <c r="A6" s="8">
        <v>1</v>
      </c>
      <c r="B6" s="9" t="s">
        <v>6</v>
      </c>
      <c r="C6" s="21">
        <f>'Bieu tong hop T8-2021 '!C10/2092.2</f>
        <v>621.20000000000005</v>
      </c>
      <c r="D6" s="10">
        <f>'Bieu tong hop T8-2021 '!D10/2054.2</f>
        <v>488.42104468892995</v>
      </c>
      <c r="E6" s="10">
        <f>'Bieu tong hop T8-2021 '!E10/2054.2</f>
        <v>522.08983351182962</v>
      </c>
      <c r="F6" s="10">
        <f>'Bieu tong hop T8-2021 '!F10/2054.2</f>
        <v>639.38754941096306</v>
      </c>
      <c r="G6" s="10">
        <f>'Bieu tong hop T8-2021 '!G10/2054.2</f>
        <v>719.48598967968064</v>
      </c>
      <c r="H6" s="38">
        <f>'Bieu tong hop T8-2021 '!H10/2054.2</f>
        <v>1320.6242839061438</v>
      </c>
      <c r="I6" s="38">
        <f>'Bieu tong hop T8-2021 '!I10/2054.2</f>
        <v>1715.4165962418465</v>
      </c>
      <c r="J6" s="38">
        <f>'Bieu tong hop T8-2021 '!J10/2054.2</f>
        <v>1590.3690312530425</v>
      </c>
      <c r="K6" s="38">
        <f>'Bieu tong hop T8-2021 '!K10/2054.2</f>
        <v>1394.3728478239705</v>
      </c>
      <c r="L6" s="38">
        <f>'Bieu tong hop T8-2021 '!L10/2054.2</f>
        <v>666.23702657969045</v>
      </c>
      <c r="M6" s="38">
        <f>'Bieu tong hop T8-2021 '!M10/2054.2</f>
        <v>652.33729724466957</v>
      </c>
      <c r="N6" s="38">
        <f>'Bieu tong hop T8-2021 '!N10/2054.2</f>
        <v>528.03971765164067</v>
      </c>
      <c r="O6" s="39">
        <f>'Bieu tong hop T8-2021 '!O10/2092.2</f>
        <v>629.25000000000011</v>
      </c>
      <c r="P6" s="39">
        <f>'Bieu tong hop T8-2021 '!P10/2092.2</f>
        <v>517.50000000000011</v>
      </c>
      <c r="Q6" s="39">
        <f>'Bieu tong hop T8-2021 '!Q10/2092.2</f>
        <v>550.85</v>
      </c>
      <c r="R6" s="39">
        <f>'Bieu tong hop T8-2021 '!R10/2092.2</f>
        <v>586</v>
      </c>
      <c r="S6" s="39">
        <f>'Bieu tong hop T8-2021 '!S10/2092.2</f>
        <v>677.45000000000016</v>
      </c>
    </row>
    <row r="7" spans="1:19" s="7" customFormat="1" ht="31.5" customHeight="1" x14ac:dyDescent="0.2">
      <c r="A7" s="8">
        <v>2</v>
      </c>
      <c r="B7" s="12" t="s">
        <v>7</v>
      </c>
      <c r="C7" s="21">
        <f>'Bieu tong hop T8-2021 '!C11/2092.2</f>
        <v>591.29999999999995</v>
      </c>
      <c r="D7" s="10">
        <f>'Bieu tong hop T8-2021 '!D11/2054.2</f>
        <v>378.32133677343978</v>
      </c>
      <c r="E7" s="10">
        <f>'Bieu tong hop T8-2021 '!E11/2054.2</f>
        <v>418.59184889494702</v>
      </c>
      <c r="F7" s="10">
        <f>'Bieu tong hop T8-2021 '!F11/2054.2</f>
        <v>491.04043812676474</v>
      </c>
      <c r="G7" s="10">
        <f>'Bieu tong hop T8-2021 '!G11/2054.2</f>
        <v>466.49091617174571</v>
      </c>
      <c r="H7" s="38">
        <f>'Bieu tong hop T8-2021 '!H11/2054.2</f>
        <v>839.93364424106721</v>
      </c>
      <c r="I7" s="38">
        <f>'Bieu tong hop T8-2021 '!I11/2054.2</f>
        <v>1124.3281063187617</v>
      </c>
      <c r="J7" s="38">
        <f>'Bieu tong hop T8-2021 '!J11/2054.2</f>
        <v>1140.727786973031</v>
      </c>
      <c r="K7" s="38">
        <f>'Bieu tong hop T8-2021 '!K11/2054.2</f>
        <v>880.33285756012083</v>
      </c>
      <c r="L7" s="38">
        <f>'Bieu tong hop T8-2021 '!L11/2054.2</f>
        <v>487.99049751728177</v>
      </c>
      <c r="M7" s="38">
        <f>'Bieu tong hop T8-2021 '!M11/2054.2</f>
        <v>532.73962613182766</v>
      </c>
      <c r="N7" s="38">
        <f>'Bieu tong hop T8-2021 '!N11/2054.2</f>
        <v>433.74155388959213</v>
      </c>
      <c r="O7" s="39">
        <f>'Bieu tong hop T8-2021 '!O11/2092.2</f>
        <v>505.05000000000007</v>
      </c>
      <c r="P7" s="39">
        <f>'Bieu tong hop T8-2021 '!P11/2092.2</f>
        <v>335.8</v>
      </c>
      <c r="Q7" s="39">
        <f>'Bieu tong hop T8-2021 '!Q11/2092.2</f>
        <v>405.9500000000001</v>
      </c>
      <c r="R7" s="39">
        <f>'Bieu tong hop T8-2021 '!R11/2092.2</f>
        <v>415.80000000000007</v>
      </c>
      <c r="S7" s="39">
        <f>'Bieu tong hop T8-2021 '!S11/2092.2</f>
        <v>488.85000000000008</v>
      </c>
    </row>
    <row r="8" spans="1:19" s="7" customFormat="1" ht="40.5" customHeight="1" x14ac:dyDescent="0.2">
      <c r="A8" s="8">
        <v>3</v>
      </c>
      <c r="B8" s="12" t="s">
        <v>8</v>
      </c>
      <c r="C8" s="21">
        <f>'Bieu tong hop T8-2021 '!C12/2092.2</f>
        <v>289.99999999999994</v>
      </c>
      <c r="D8" s="10">
        <f>'Bieu tong hop T8-2021 '!D12/2054.2</f>
        <v>186.23248466556325</v>
      </c>
      <c r="E8" s="10">
        <f>'Bieu tong hop T8-2021 '!E12/2054.2</f>
        <v>221.94567812287022</v>
      </c>
      <c r="F8" s="10">
        <f>'Bieu tong hop T8-2021 '!F12/2054.2</f>
        <v>295.54424496154223</v>
      </c>
      <c r="G8" s="10">
        <f>'Bieu tong hop T8-2021 '!G12/2054.2</f>
        <v>405.54210300847046</v>
      </c>
      <c r="H8" s="38">
        <f>'Bieu tong hop T8-2021 '!H12/2054.2</f>
        <v>650.18733911011589</v>
      </c>
      <c r="I8" s="38">
        <f>'Bieu tong hop T8-2021 '!I12/2054.2</f>
        <v>924.23200272612235</v>
      </c>
      <c r="J8" s="38">
        <f>'Bieu tong hop T8-2021 '!J12/2054.2</f>
        <v>832.53378833609202</v>
      </c>
      <c r="K8" s="38">
        <f>'Bieu tong hop T8-2021 '!K12/2054.2</f>
        <v>834.33375328595105</v>
      </c>
      <c r="L8" s="38">
        <f>'Bieu tong hop T8-2021 '!L12/2054.2</f>
        <v>393.69233375523328</v>
      </c>
      <c r="M8" s="38">
        <f>'Bieu tong hop T8-2021 '!M12/2054.2</f>
        <v>315.39385843637427</v>
      </c>
      <c r="N8" s="38">
        <f>'Bieu tong hop T8-2021 '!N12/2054.2</f>
        <v>232.49547269009832</v>
      </c>
      <c r="O8" s="39">
        <f>'Bieu tong hop T8-2021 '!O12/2092.2</f>
        <v>253.20000000000005</v>
      </c>
      <c r="P8" s="39">
        <f>'Bieu tong hop T8-2021 '!P12/2092.2</f>
        <v>166.75000000000003</v>
      </c>
      <c r="Q8" s="39">
        <f>'Bieu tong hop T8-2021 '!Q12/2092.2</f>
        <v>210.45000000000005</v>
      </c>
      <c r="R8" s="39">
        <f>'Bieu tong hop T8-2021 '!R12/2092.2</f>
        <v>215.70000000000005</v>
      </c>
      <c r="S8" s="39">
        <f>'Bieu tong hop T8-2021 '!S12/2092.2</f>
        <v>308.3</v>
      </c>
    </row>
    <row r="9" spans="1:19" s="7" customFormat="1" ht="28.5" customHeight="1" x14ac:dyDescent="0.2">
      <c r="A9" s="8">
        <v>4</v>
      </c>
      <c r="B9" s="12" t="s">
        <v>9</v>
      </c>
      <c r="C9" s="21">
        <f>'Bieu tong hop T8-2021 '!C13/2092.2</f>
        <v>839.69999999999993</v>
      </c>
      <c r="D9" s="10">
        <f>'Bieu tong hop T8-2021 '!D13/2054.2</f>
        <v>679.33862330834393</v>
      </c>
      <c r="E9" s="10">
        <f>'Bieu tong hop T8-2021 '!E13/2054.2</f>
        <v>620.98790770129506</v>
      </c>
      <c r="F9" s="10">
        <f>'Bieu tong hop T8-2021 '!F13/2054.2</f>
        <v>804.98432479797498</v>
      </c>
      <c r="G9" s="10">
        <f>'Bieu tong hop T8-2021 '!G13/2054.2</f>
        <v>967.88115276019869</v>
      </c>
      <c r="H9" s="38">
        <f>'Bieu tong hop T8-2021 '!H13/2054.2</f>
        <v>1353.9736345049171</v>
      </c>
      <c r="I9" s="38">
        <f>'Bieu tong hop T8-2021 '!I13/2054.2</f>
        <v>1826.9644241067085</v>
      </c>
      <c r="J9" s="38">
        <f>'Bieu tong hop T8-2021 '!J13/2054.2</f>
        <v>1680.0672845876743</v>
      </c>
      <c r="K9" s="38">
        <f>'Bieu tong hop T8-2021 '!K13/2054.2</f>
        <v>1461.0715490215173</v>
      </c>
      <c r="L9" s="38">
        <f>'Bieu tong hop T8-2021 '!L13/2054.2</f>
        <v>968.68113718235827</v>
      </c>
      <c r="M9" s="38">
        <f>'Bieu tong hop T8-2021 '!M13/2054.2</f>
        <v>1000.7805121215073</v>
      </c>
      <c r="N9" s="38">
        <f>'Bieu tong hop T8-2021 '!N13/2054.2</f>
        <v>747.68544056080236</v>
      </c>
      <c r="O9" s="39">
        <f>'Bieu tong hop T8-2021 '!O13/2092.2</f>
        <v>897.20000000000016</v>
      </c>
      <c r="P9" s="39">
        <f>'Bieu tong hop T8-2021 '!P13/2092.2</f>
        <v>736.00000000000011</v>
      </c>
      <c r="Q9" s="39">
        <f>'Bieu tong hop T8-2021 '!Q13/2092.2</f>
        <v>782</v>
      </c>
      <c r="R9" s="39">
        <f>'Bieu tong hop T8-2021 '!R13/2092.2</f>
        <v>852.80000000000007</v>
      </c>
      <c r="S9" s="39">
        <f>'Bieu tong hop T8-2021 '!S13/2092.2</f>
        <v>1007.5000000000001</v>
      </c>
    </row>
    <row r="10" spans="1:19" s="7" customFormat="1" ht="28.5" customHeight="1" x14ac:dyDescent="0.2">
      <c r="A10" s="8">
        <v>5</v>
      </c>
      <c r="B10" s="12" t="s">
        <v>10</v>
      </c>
      <c r="C10" s="21">
        <f>'Bieu tong hop T8-2021 '!C14/2092.2</f>
        <v>598.20000000000005</v>
      </c>
      <c r="D10" s="10">
        <f>'Bieu tong hop T8-2021 '!D14/2054.2</f>
        <v>527.07306980819783</v>
      </c>
      <c r="E10" s="10">
        <f>'Bieu tong hop T8-2021 '!E14/2054.2</f>
        <v>459.99104274169997</v>
      </c>
      <c r="F10" s="10">
        <f>'Bieu tong hop T8-2021 '!F14/2054.2</f>
        <v>586.48857949566752</v>
      </c>
      <c r="G10" s="10">
        <f>'Bieu tong hop T8-2021 '!G14/2054.2</f>
        <v>645.88742284100874</v>
      </c>
      <c r="H10" s="38">
        <f>'Bieu tong hop T8-2021 '!H14/2054.2</f>
        <v>836.48371142050439</v>
      </c>
      <c r="I10" s="38">
        <f>'Bieu tong hop T8-2021 '!I14/2054.2</f>
        <v>146.84714049264923</v>
      </c>
      <c r="J10" s="38">
        <f>'Bieu tong hop T8-2021 '!J14/2054.2</f>
        <v>105.74794080420604</v>
      </c>
      <c r="K10" s="38">
        <f>'Bieu tong hop T8-2021 '!K14/2054.2</f>
        <v>2991.4417486125985</v>
      </c>
      <c r="L10" s="38">
        <f>'Bieu tong hop T8-2021 '!L14/2054.2</f>
        <v>704.18628760588069</v>
      </c>
      <c r="M10" s="38">
        <f>'Bieu tong hop T8-2021 '!M14/2054.2</f>
        <v>747.78543861357241</v>
      </c>
      <c r="N10" s="38">
        <f>'Bieu tong hop T8-2021 '!N14/2054.2</f>
        <v>747.68544056080248</v>
      </c>
      <c r="O10" s="39">
        <f>'Bieu tong hop T8-2021 '!O14/2092.2</f>
        <v>931.70000000000016</v>
      </c>
      <c r="P10" s="39">
        <f>'Bieu tong hop T8-2021 '!P14/2092.2</f>
        <v>517.5</v>
      </c>
      <c r="Q10" s="39">
        <f>'Bieu tong hop T8-2021 '!Q14/2092.2</f>
        <v>632.5</v>
      </c>
      <c r="R10" s="39">
        <f>'Bieu tong hop T8-2021 '!R14/2092.2</f>
        <v>645.79999999999995</v>
      </c>
      <c r="S10" s="39">
        <f>'Bieu tong hop T8-2021 '!S14/2092.2</f>
        <v>708.5</v>
      </c>
    </row>
    <row r="11" spans="1:19" s="7" customFormat="1" ht="42.75" customHeight="1" x14ac:dyDescent="0.2">
      <c r="A11" s="8">
        <v>6</v>
      </c>
      <c r="B11" s="12" t="s">
        <v>11</v>
      </c>
      <c r="C11" s="21">
        <f>'Bieu tong hop T8-2021 '!C15/2092.2</f>
        <v>543</v>
      </c>
      <c r="D11" s="10">
        <f>'Bieu tong hop T8-2021 '!D15/2054.2</f>
        <v>464.9955749196767</v>
      </c>
      <c r="E11" s="10">
        <f>'Bieu tong hop T8-2021 '!E15/2054.2</f>
        <v>446.19131145944903</v>
      </c>
      <c r="F11" s="10">
        <f>'Bieu tong hop T8-2021 '!F15/2054.2</f>
        <v>568.08893778599952</v>
      </c>
      <c r="G11" s="10">
        <f>'Bieu tong hop T8-2021 '!G15/2054.2</f>
        <v>672.33690779865651</v>
      </c>
      <c r="H11" s="38">
        <f>'Bieu tong hop T8-2021 '!H15/2054.2</f>
        <v>996.33059877324524</v>
      </c>
      <c r="I11" s="38">
        <f>'Bieu tong hop T8-2021 '!I15/2054.2</f>
        <v>1286.474948885211</v>
      </c>
      <c r="J11" s="38">
        <f>'Bieu tong hop T8-2021 '!J15/2054.2</f>
        <v>1190.1768240677636</v>
      </c>
      <c r="K11" s="38">
        <f>'Bieu tong hop T8-2021 '!K15/2054.2</f>
        <v>1112.6283341446792</v>
      </c>
      <c r="L11" s="38">
        <f>'Bieu tong hop T8-2021 '!L15/2054.2</f>
        <v>673.13689222081621</v>
      </c>
      <c r="M11" s="38">
        <f>'Bieu tong hop T8-2021 '!M15/2054.2</f>
        <v>646.58740921039828</v>
      </c>
      <c r="N11" s="38">
        <f>'Bieu tong hop T8-2021 '!N15/2054.2</f>
        <v>656.83720961931658</v>
      </c>
      <c r="O11" s="39">
        <f>'Bieu tong hop T8-2021 '!O15/2092.2</f>
        <v>569.45000000000016</v>
      </c>
      <c r="P11" s="39">
        <f>'Bieu tong hop T8-2021 '!P15/2092.2</f>
        <v>478.40000000000003</v>
      </c>
      <c r="Q11" s="39">
        <f>'Bieu tong hop T8-2021 '!Q15/2092.2</f>
        <v>543.95000000000005</v>
      </c>
      <c r="R11" s="39">
        <f>'Bieu tong hop T8-2021 '!R15/2092.2</f>
        <v>617.05000000000007</v>
      </c>
      <c r="S11" s="39">
        <f>'Bieu tong hop T8-2021 '!S15/2092.2</f>
        <v>751.05000000000007</v>
      </c>
    </row>
    <row r="12" spans="1:19" s="7" customFormat="1" ht="42.75" customHeight="1" x14ac:dyDescent="0.2">
      <c r="A12" s="8">
        <v>7</v>
      </c>
      <c r="B12" s="12" t="s">
        <v>12</v>
      </c>
      <c r="C12" s="21">
        <f>'Bieu tong hop T8-2021 '!C16/2092.2</f>
        <v>357.84999999999997</v>
      </c>
      <c r="D12" s="10">
        <f>'Bieu tong hop T8-2021 '!D16/2054.2</f>
        <v>256.50889397332287</v>
      </c>
      <c r="E12" s="10">
        <f>'Bieu tong hop T8-2021 '!E16/2054.2</f>
        <v>275.99462564501999</v>
      </c>
      <c r="F12" s="10">
        <f>'Bieu tong hop T8-2021 '!F16/2054.2</f>
        <v>344.99328205627495</v>
      </c>
      <c r="G12" s="10">
        <f>'Bieu tong hop T8-2021 '!G16/2054.2</f>
        <v>366.44286437542598</v>
      </c>
      <c r="H12" s="38">
        <f>'Bieu tong hop T8-2021 '!H16/2054.2</f>
        <v>718.03601791451672</v>
      </c>
      <c r="I12" s="38">
        <f>'Bieu tong hop T8-2021 '!I16/2054.2</f>
        <v>1122.0281511050532</v>
      </c>
      <c r="J12" s="38">
        <f>'Bieu tong hop T8-2021 '!J16/2054.2</f>
        <v>992.38067568883287</v>
      </c>
      <c r="K12" s="38">
        <f>'Bieu tong hop T8-2021 '!K16/2054.2</f>
        <v>968.88113328789825</v>
      </c>
      <c r="L12" s="38">
        <f>'Bieu tong hop T8-2021 '!L16/2054.2</f>
        <v>389.09242332781628</v>
      </c>
      <c r="M12" s="38">
        <f>'Bieu tong hop T8-2021 '!M16/2054.2</f>
        <v>433.84155194236206</v>
      </c>
      <c r="N12" s="38">
        <f>'Bieu tong hop T8-2021 '!N16/2054.2</f>
        <v>347.49323337552335</v>
      </c>
      <c r="O12" s="39">
        <f>'Bieu tong hop T8-2021 '!O16/2092.2</f>
        <v>382.00000000000006</v>
      </c>
      <c r="P12" s="39">
        <f>'Bieu tong hop T8-2021 '!P16/2092.2</f>
        <v>308.2</v>
      </c>
      <c r="Q12" s="39">
        <f>'Bieu tong hop T8-2021 '!Q16/2092.2</f>
        <v>364.55</v>
      </c>
      <c r="R12" s="39">
        <f>'Bieu tong hop T8-2021 '!R16/2092.2</f>
        <v>374.40000000000009</v>
      </c>
      <c r="S12" s="39">
        <f>'Bieu tong hop T8-2021 '!S16/2092.2</f>
        <v>471.6</v>
      </c>
    </row>
    <row r="13" spans="1:19" s="7" customFormat="1" ht="39" customHeight="1" x14ac:dyDescent="0.2">
      <c r="A13" s="8">
        <v>8</v>
      </c>
      <c r="B13" s="12" t="s">
        <v>13</v>
      </c>
      <c r="C13" s="21">
        <f>'Bieu tong hop T8-2021 '!C17/2092.2</f>
        <v>740.80000000000007</v>
      </c>
      <c r="D13" s="10">
        <f>'Bieu tong hop T8-2021 '!D17/2054.2</f>
        <v>538.7858046928244</v>
      </c>
      <c r="E13" s="10">
        <f>'Bieu tong hop T8-2021 '!E17/2054.2</f>
        <v>482.99059487878503</v>
      </c>
      <c r="F13" s="10">
        <f>'Bieu tong hop T8-2021 '!F17/2054.2</f>
        <v>657.78719112063095</v>
      </c>
      <c r="G13" s="10">
        <f>'Bieu tong hop T8-2021 '!G17/2054.2</f>
        <v>609.08813942167274</v>
      </c>
      <c r="H13" s="38">
        <f>'Bieu tong hop T8-2021 '!H17/2054.2</f>
        <v>1037.7297926199983</v>
      </c>
      <c r="I13" s="38">
        <f>'Bieu tong hop T8-2021 '!I17/2054.2</f>
        <v>1216.3263148671017</v>
      </c>
      <c r="J13" s="38">
        <f>'Bieu tong hop T8-2021 '!J17/2054.2</f>
        <v>1120.0281900496543</v>
      </c>
      <c r="K13" s="38">
        <f>'Bieu tong hop T8-2021 '!K17/2054.2</f>
        <v>1272.4752214974203</v>
      </c>
      <c r="L13" s="38">
        <f>'Bieu tong hop T8-2021 '!L17/2054.2</f>
        <v>781.23478726511553</v>
      </c>
      <c r="M13" s="38">
        <f>'Bieu tong hop T8-2021 '!M17/2054.2</f>
        <v>752.38534904098924</v>
      </c>
      <c r="N13" s="38">
        <f>'Bieu tong hop T8-2021 '!N17/2054.2</f>
        <v>522.28982961736938</v>
      </c>
      <c r="O13" s="39">
        <f>'Bieu tong hop T8-2021 '!O17/2092.2</f>
        <v>720.10000000000014</v>
      </c>
      <c r="P13" s="39">
        <f>'Bieu tong hop T8-2021 '!P17/2092.2</f>
        <v>612.95000000000005</v>
      </c>
      <c r="Q13" s="39">
        <f>'Bieu tong hop T8-2021 '!Q17/2092.2</f>
        <v>663.55000000000007</v>
      </c>
      <c r="R13" s="39">
        <f>'Bieu tong hop T8-2021 '!R17/2092.2</f>
        <v>725.15</v>
      </c>
      <c r="S13" s="39">
        <f>'Bieu tong hop T8-2021 '!S17/2092.2</f>
        <v>803.95000000000016</v>
      </c>
    </row>
    <row r="14" spans="1:19" s="7" customFormat="1" ht="32.25" customHeight="1" x14ac:dyDescent="0.2">
      <c r="A14" s="14">
        <v>10</v>
      </c>
      <c r="B14" s="15" t="s">
        <v>14</v>
      </c>
      <c r="C14" s="21">
        <f>'Bieu tong hop T8-2021 '!C18/2092.2</f>
        <v>1802.1568444699371</v>
      </c>
      <c r="D14" s="10">
        <f>'Bieu tong hop T8-2021 '!D18/2054.2</f>
        <v>1699.5248028429562</v>
      </c>
      <c r="E14" s="10">
        <f>'Bieu tong hop T8-2021 '!E18/2054.2</f>
        <v>1853.7505033589725</v>
      </c>
      <c r="F14" s="10">
        <f>'Bieu tong hop T8-2021 '!F18/2054.2</f>
        <v>1814.2012734884636</v>
      </c>
      <c r="G14" s="10">
        <f>'Bieu tong hop T8-2021 '!G18/2054.2</f>
        <v>2427.439332100088</v>
      </c>
      <c r="H14" s="38">
        <f>'Bieu tong hop T8-2021 '!H18/2054.2</f>
        <v>2220.6433589718636</v>
      </c>
      <c r="I14" s="38">
        <f>'Bieu tong hop T8-2021 '!I18/2054.2</f>
        <v>5098.2373245058925</v>
      </c>
      <c r="J14" s="38">
        <f>'Bieu tong hop T8-2021 '!J18/2054.2</f>
        <v>6357.7127991432226</v>
      </c>
      <c r="K14" s="38">
        <f>'Bieu tong hop T8-2021 '!K18/2054.2</f>
        <v>2234.7430844124265</v>
      </c>
      <c r="L14" s="38">
        <f>'Bieu tong hop T8-2021 '!L18/2054.2</f>
        <v>4615.4967247590312</v>
      </c>
      <c r="M14" s="38">
        <f>'Bieu tong hop T8-2021 '!M18/2054.2</f>
        <v>1300.3612793301531</v>
      </c>
      <c r="N14" s="38">
        <f>'Bieu tong hop T8-2021 '!N18/2054.2</f>
        <v>1986.0479271735969</v>
      </c>
      <c r="O14" s="39">
        <f>'Bieu tong hop T8-2021 '!O18/2092.2</f>
        <v>1316.2568444699368</v>
      </c>
      <c r="P14" s="39">
        <f>'Bieu tong hop T8-2021 '!P18/2092.2</f>
        <v>2171.306844469937</v>
      </c>
      <c r="Q14" s="39">
        <f>'Bieu tong hop T8-2021 '!Q18/2092.2</f>
        <v>1750.606844469937</v>
      </c>
      <c r="R14" s="39">
        <f>'Bieu tong hop T8-2021 '!R18/2092.2</f>
        <v>2549.9068444699365</v>
      </c>
      <c r="S14" s="39">
        <f>'Bieu tong hop T8-2021 '!S18/2092.2</f>
        <v>2540.2068444699357</v>
      </c>
    </row>
    <row r="15" spans="1:19" s="20" customFormat="1" ht="29.25" customHeight="1" x14ac:dyDescent="0.2">
      <c r="A15" s="18"/>
      <c r="B15" s="19" t="s">
        <v>15</v>
      </c>
      <c r="C15" s="23">
        <f>SUM(C6:C14)</f>
        <v>6384.2068444699362</v>
      </c>
      <c r="D15" s="23">
        <f>SUM(D6:D14)</f>
        <v>5219.2016356732547</v>
      </c>
      <c r="E15" s="23">
        <f>SUM(E6:E14)</f>
        <v>5302.5333463148681</v>
      </c>
      <c r="F15" s="23">
        <f>SUM(F6:F14)</f>
        <v>6202.5158212442821</v>
      </c>
      <c r="G15" s="23">
        <f>SUM(G6:G14)</f>
        <v>7280.5948281569481</v>
      </c>
      <c r="H15" s="40">
        <f>SUM(H6:H14)</f>
        <v>9973.9423814623733</v>
      </c>
      <c r="I15" s="41">
        <f t="shared" ref="I15:S15" si="0">SUM(I6:I14)</f>
        <v>14460.855009249346</v>
      </c>
      <c r="J15" s="41">
        <f t="shared" si="0"/>
        <v>15009.744320903519</v>
      </c>
      <c r="K15" s="41">
        <f t="shared" si="0"/>
        <v>13150.280529646581</v>
      </c>
      <c r="L15" s="41">
        <f t="shared" si="0"/>
        <v>9679.7481102132224</v>
      </c>
      <c r="M15" s="41">
        <f t="shared" si="0"/>
        <v>6382.2123220718531</v>
      </c>
      <c r="N15" s="41">
        <f t="shared" si="0"/>
        <v>6202.3158251387413</v>
      </c>
      <c r="O15" s="41">
        <f t="shared" si="0"/>
        <v>6204.206844469938</v>
      </c>
      <c r="P15" s="41">
        <f t="shared" si="0"/>
        <v>5844.4068444699369</v>
      </c>
      <c r="Q15" s="41">
        <f t="shared" si="0"/>
        <v>5904.4068444699369</v>
      </c>
      <c r="R15" s="41">
        <f t="shared" si="0"/>
        <v>6982.6068444699376</v>
      </c>
      <c r="S15" s="41">
        <f t="shared" si="0"/>
        <v>7757.4068444699369</v>
      </c>
    </row>
  </sheetData>
  <mergeCells count="6">
    <mergeCell ref="A1:S1"/>
    <mergeCell ref="O4:S4"/>
    <mergeCell ref="A2:H2"/>
    <mergeCell ref="A4:A5"/>
    <mergeCell ref="B4:B5"/>
    <mergeCell ref="C4:N4"/>
  </mergeCells>
  <pageMargins left="0.46" right="0.19685039370078741" top="0.53" bottom="0.15748031496062992" header="0.23622047244094491" footer="0.15748031496062992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U19"/>
  <sheetViews>
    <sheetView topLeftCell="A13" workbookViewId="0">
      <selection activeCell="C23" sqref="C23"/>
    </sheetView>
  </sheetViews>
  <sheetFormatPr defaultRowHeight="15" x14ac:dyDescent="0.2"/>
  <cols>
    <col min="1" max="1" width="4.140625" style="1" customWidth="1"/>
    <col min="2" max="2" width="40" style="1" customWidth="1"/>
    <col min="3" max="3" width="12.85546875" style="1" customWidth="1"/>
    <col min="4" max="4" width="11.7109375" style="1" customWidth="1"/>
    <col min="5" max="5" width="11.5703125" style="1" customWidth="1"/>
    <col min="6" max="6" width="12" style="1" customWidth="1"/>
    <col min="7" max="7" width="11.85546875" style="1" customWidth="1"/>
    <col min="8" max="8" width="12.5703125" style="1" customWidth="1"/>
    <col min="9" max="9" width="13.140625" style="1" customWidth="1"/>
    <col min="10" max="10" width="14" style="1" customWidth="1"/>
    <col min="11" max="14" width="12" style="1" customWidth="1"/>
    <col min="15" max="19" width="12.28515625" style="1" customWidth="1"/>
    <col min="20" max="16384" width="9.140625" style="1"/>
  </cols>
  <sheetData>
    <row r="1" spans="1:21" ht="9.75" customHeight="1" x14ac:dyDescent="0.2"/>
    <row r="2" spans="1:21" ht="11.25" customHeight="1" x14ac:dyDescent="0.2"/>
    <row r="3" spans="1:21" ht="19.5" customHeight="1" x14ac:dyDescent="0.3">
      <c r="A3" s="27" t="s">
        <v>0</v>
      </c>
      <c r="B3" s="28"/>
    </row>
    <row r="4" spans="1:21" ht="28.5" customHeight="1" x14ac:dyDescent="0.35">
      <c r="A4" s="29" t="s">
        <v>1</v>
      </c>
      <c r="B4" s="30"/>
      <c r="C4" s="30"/>
      <c r="D4" s="30"/>
      <c r="E4" s="30"/>
      <c r="F4" s="30"/>
      <c r="G4" s="30"/>
      <c r="H4" s="30"/>
    </row>
    <row r="5" spans="1:21" ht="18.75" customHeight="1" x14ac:dyDescent="0.3">
      <c r="A5" s="29" t="s">
        <v>2</v>
      </c>
      <c r="B5" s="31"/>
      <c r="C5" s="31"/>
      <c r="D5" s="31"/>
      <c r="E5" s="31"/>
      <c r="F5" s="31"/>
      <c r="G5" s="31"/>
      <c r="H5" s="31"/>
    </row>
    <row r="6" spans="1:21" ht="12.75" customHeight="1" x14ac:dyDescent="0.2"/>
    <row r="7" spans="1:21" s="2" customFormat="1" ht="30" customHeight="1" x14ac:dyDescent="0.2">
      <c r="A7" s="32" t="s">
        <v>3</v>
      </c>
      <c r="B7" s="32" t="s">
        <v>4</v>
      </c>
      <c r="C7" s="34" t="s">
        <v>28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25" t="s">
        <v>29</v>
      </c>
      <c r="P7" s="26"/>
      <c r="Q7" s="26"/>
      <c r="R7" s="26"/>
      <c r="S7" s="26"/>
    </row>
    <row r="8" spans="1:21" s="2" customFormat="1" ht="30" customHeight="1" x14ac:dyDescent="0.2">
      <c r="A8" s="33"/>
      <c r="B8" s="33"/>
      <c r="C8" s="22" t="s">
        <v>16</v>
      </c>
      <c r="D8" s="22" t="s">
        <v>17</v>
      </c>
      <c r="E8" s="22" t="s">
        <v>18</v>
      </c>
      <c r="F8" s="22" t="s">
        <v>19</v>
      </c>
      <c r="G8" s="22" t="s">
        <v>20</v>
      </c>
      <c r="H8" s="22" t="s">
        <v>21</v>
      </c>
      <c r="I8" s="22" t="s">
        <v>22</v>
      </c>
      <c r="J8" s="22" t="s">
        <v>23</v>
      </c>
      <c r="K8" s="22" t="s">
        <v>24</v>
      </c>
      <c r="L8" s="22" t="s">
        <v>25</v>
      </c>
      <c r="M8" s="22" t="s">
        <v>26</v>
      </c>
      <c r="N8" s="22" t="s">
        <v>27</v>
      </c>
      <c r="O8" s="24" t="s">
        <v>16</v>
      </c>
      <c r="P8" s="24" t="s">
        <v>17</v>
      </c>
      <c r="Q8" s="24" t="s">
        <v>18</v>
      </c>
      <c r="R8" s="24" t="s">
        <v>19</v>
      </c>
      <c r="S8" s="24" t="s">
        <v>20</v>
      </c>
    </row>
    <row r="9" spans="1:21" s="7" customFormat="1" ht="28.5" customHeight="1" x14ac:dyDescent="0.2">
      <c r="A9" s="3">
        <v>1</v>
      </c>
      <c r="B9" s="4" t="s">
        <v>5</v>
      </c>
      <c r="C9" s="21">
        <v>200418.44</v>
      </c>
      <c r="D9" s="21">
        <v>200000</v>
      </c>
      <c r="E9" s="21">
        <v>200000</v>
      </c>
      <c r="F9" s="6">
        <v>200000</v>
      </c>
      <c r="G9" s="6">
        <v>203902.90400000001</v>
      </c>
      <c r="H9" s="6">
        <v>217460.36000000002</v>
      </c>
      <c r="I9" s="6">
        <v>244164.44</v>
      </c>
      <c r="J9" s="6">
        <v>225882.416</v>
      </c>
      <c r="K9" s="6">
        <v>224855.33600000001</v>
      </c>
      <c r="L9" s="6">
        <v>205546.23199999999</v>
      </c>
      <c r="M9" s="6">
        <v>200616.24799999999</v>
      </c>
      <c r="N9" s="6">
        <v>200410.83199999999</v>
      </c>
      <c r="O9" s="6">
        <v>200418.44</v>
      </c>
      <c r="P9" s="6">
        <v>200000</v>
      </c>
      <c r="Q9" s="6">
        <v>200000</v>
      </c>
      <c r="R9" s="6">
        <v>203765.96</v>
      </c>
      <c r="S9" s="6">
        <v>214645.4</v>
      </c>
      <c r="T9" s="5"/>
      <c r="U9" s="5"/>
    </row>
    <row r="10" spans="1:21" s="7" customFormat="1" ht="28.5" customHeight="1" x14ac:dyDescent="0.2">
      <c r="A10" s="8">
        <v>2</v>
      </c>
      <c r="B10" s="9" t="s">
        <v>6</v>
      </c>
      <c r="C10" s="10">
        <v>1299674.6399999999</v>
      </c>
      <c r="D10" s="10">
        <v>1003314.5099999998</v>
      </c>
      <c r="E10" s="10">
        <v>1072476.9360000002</v>
      </c>
      <c r="F10" s="11">
        <v>1313429.9040000001</v>
      </c>
      <c r="G10" s="11">
        <v>1477968.1199999999</v>
      </c>
      <c r="H10" s="11">
        <v>2712826.4040000001</v>
      </c>
      <c r="I10" s="11">
        <v>3523808.7720000008</v>
      </c>
      <c r="J10" s="11">
        <v>3266936.0639999998</v>
      </c>
      <c r="K10" s="11">
        <v>2864320.7039999999</v>
      </c>
      <c r="L10" s="11">
        <v>1368584.1</v>
      </c>
      <c r="M10" s="11">
        <v>1340031.2760000001</v>
      </c>
      <c r="N10" s="11">
        <v>1084699.1880000001</v>
      </c>
      <c r="O10" s="11">
        <v>1316516.8500000001</v>
      </c>
      <c r="P10" s="11">
        <v>1082713.5000000002</v>
      </c>
      <c r="Q10" s="11">
        <v>1152488.3699999999</v>
      </c>
      <c r="R10" s="11">
        <v>1226029.2</v>
      </c>
      <c r="S10" s="11">
        <v>1417360.8900000001</v>
      </c>
      <c r="T10" s="10"/>
      <c r="U10" s="10"/>
    </row>
    <row r="11" spans="1:21" s="7" customFormat="1" ht="31.5" customHeight="1" x14ac:dyDescent="0.2">
      <c r="A11" s="8">
        <v>3</v>
      </c>
      <c r="B11" s="12" t="s">
        <v>7</v>
      </c>
      <c r="C11" s="10">
        <v>1237117.8599999999</v>
      </c>
      <c r="D11" s="10">
        <v>777147.69</v>
      </c>
      <c r="E11" s="10">
        <v>859871.37600000005</v>
      </c>
      <c r="F11" s="11">
        <v>1008695.268</v>
      </c>
      <c r="G11" s="11">
        <v>958265.6399999999</v>
      </c>
      <c r="H11" s="11">
        <v>1725391.692</v>
      </c>
      <c r="I11" s="11">
        <v>2309594.7960000001</v>
      </c>
      <c r="J11" s="11">
        <v>2343283.02</v>
      </c>
      <c r="K11" s="11">
        <v>1808379.7560000001</v>
      </c>
      <c r="L11" s="11">
        <v>1002430.0800000001</v>
      </c>
      <c r="M11" s="11">
        <v>1094353.7400000002</v>
      </c>
      <c r="N11" s="11">
        <v>890991.9</v>
      </c>
      <c r="O11" s="11">
        <v>1056665.6100000001</v>
      </c>
      <c r="P11" s="11">
        <v>702560.76</v>
      </c>
      <c r="Q11" s="11">
        <v>849328.59000000008</v>
      </c>
      <c r="R11" s="11">
        <v>869936.76000000013</v>
      </c>
      <c r="S11" s="11">
        <v>1022771.9700000001</v>
      </c>
      <c r="T11" s="10"/>
      <c r="U11" s="10"/>
    </row>
    <row r="12" spans="1:21" s="7" customFormat="1" ht="40.5" customHeight="1" x14ac:dyDescent="0.2">
      <c r="A12" s="8">
        <v>4</v>
      </c>
      <c r="B12" s="12" t="s">
        <v>8</v>
      </c>
      <c r="C12" s="10">
        <v>606737.99999999988</v>
      </c>
      <c r="D12" s="10">
        <v>382558.77</v>
      </c>
      <c r="E12" s="10">
        <v>455920.81199999998</v>
      </c>
      <c r="F12" s="11">
        <v>607106.98800000001</v>
      </c>
      <c r="G12" s="11">
        <v>833064.58799999999</v>
      </c>
      <c r="H12" s="11">
        <v>1335614.8319999999</v>
      </c>
      <c r="I12" s="11">
        <v>1898557.3800000004</v>
      </c>
      <c r="J12" s="11">
        <v>1710190.9080000001</v>
      </c>
      <c r="K12" s="11">
        <v>1713888.3960000004</v>
      </c>
      <c r="L12" s="11">
        <v>808722.79200000013</v>
      </c>
      <c r="M12" s="11">
        <v>647882.06400000001</v>
      </c>
      <c r="N12" s="11">
        <v>477592.19999999995</v>
      </c>
      <c r="O12" s="11">
        <v>529745.04</v>
      </c>
      <c r="P12" s="11">
        <v>348874.35000000003</v>
      </c>
      <c r="Q12" s="11">
        <v>440303.49000000005</v>
      </c>
      <c r="R12" s="11">
        <v>451287.54000000004</v>
      </c>
      <c r="S12" s="11">
        <v>645025.26</v>
      </c>
      <c r="T12" s="10"/>
      <c r="U12" s="10"/>
    </row>
    <row r="13" spans="1:21" s="7" customFormat="1" ht="28.5" customHeight="1" x14ac:dyDescent="0.2">
      <c r="A13" s="8">
        <v>5</v>
      </c>
      <c r="B13" s="12" t="s">
        <v>9</v>
      </c>
      <c r="C13" s="10">
        <v>1756820.3399999996</v>
      </c>
      <c r="D13" s="10">
        <v>1395497.4</v>
      </c>
      <c r="E13" s="10">
        <v>1275633.3600000001</v>
      </c>
      <c r="F13" s="11">
        <v>1653598.8</v>
      </c>
      <c r="G13" s="11">
        <v>1988221.4639999999</v>
      </c>
      <c r="H13" s="11">
        <v>2781332.6400000006</v>
      </c>
      <c r="I13" s="11">
        <v>3752950.3200000003</v>
      </c>
      <c r="J13" s="11">
        <v>3451194.216</v>
      </c>
      <c r="K13" s="11">
        <v>3001333.1760000004</v>
      </c>
      <c r="L13" s="11">
        <v>1989864.7920000001</v>
      </c>
      <c r="M13" s="11">
        <v>2055803.328</v>
      </c>
      <c r="N13" s="11">
        <v>1535895.432</v>
      </c>
      <c r="O13" s="11">
        <v>1877121.84</v>
      </c>
      <c r="P13" s="11">
        <v>1539859.2000000002</v>
      </c>
      <c r="Q13" s="11">
        <v>1636100.4</v>
      </c>
      <c r="R13" s="11">
        <v>1784228.16</v>
      </c>
      <c r="S13" s="11">
        <v>2107891.5</v>
      </c>
      <c r="T13" s="10"/>
      <c r="U13" s="10"/>
    </row>
    <row r="14" spans="1:21" s="7" customFormat="1" ht="28.5" customHeight="1" x14ac:dyDescent="0.2">
      <c r="A14" s="8">
        <v>6</v>
      </c>
      <c r="B14" s="12" t="s">
        <v>10</v>
      </c>
      <c r="C14" s="10">
        <v>1251554.04</v>
      </c>
      <c r="D14" s="10">
        <v>1082713.5</v>
      </c>
      <c r="E14" s="10">
        <v>944913.6</v>
      </c>
      <c r="F14" s="11">
        <v>1204764.8400000001</v>
      </c>
      <c r="G14" s="11">
        <v>1326781.9440000001</v>
      </c>
      <c r="H14" s="11">
        <v>1718304.84</v>
      </c>
      <c r="I14" s="11">
        <v>301653.39600000001</v>
      </c>
      <c r="J14" s="11">
        <v>217227.42</v>
      </c>
      <c r="K14" s="11">
        <v>6145019.6399999997</v>
      </c>
      <c r="L14" s="11">
        <v>1446539.4720000001</v>
      </c>
      <c r="M14" s="11">
        <v>1536100.8480000002</v>
      </c>
      <c r="N14" s="11">
        <v>1535895.4320000003</v>
      </c>
      <c r="O14" s="11">
        <v>1949302.7400000002</v>
      </c>
      <c r="P14" s="11">
        <v>1082713.5</v>
      </c>
      <c r="Q14" s="11">
        <v>1323316.5</v>
      </c>
      <c r="R14" s="11">
        <v>1351142.7599999998</v>
      </c>
      <c r="S14" s="11">
        <v>1482323.7</v>
      </c>
      <c r="T14" s="10"/>
      <c r="U14" s="10"/>
    </row>
    <row r="15" spans="1:21" s="7" customFormat="1" ht="42.75" customHeight="1" x14ac:dyDescent="0.2">
      <c r="A15" s="8">
        <v>7</v>
      </c>
      <c r="B15" s="12" t="s">
        <v>11</v>
      </c>
      <c r="C15" s="10">
        <v>1136064.5999999999</v>
      </c>
      <c r="D15" s="10">
        <v>955193.9099999998</v>
      </c>
      <c r="E15" s="10">
        <v>916566.19200000016</v>
      </c>
      <c r="F15" s="11">
        <v>1166968.2960000001</v>
      </c>
      <c r="G15" s="11">
        <v>1381114.476</v>
      </c>
      <c r="H15" s="11">
        <v>2046662.3160000001</v>
      </c>
      <c r="I15" s="11">
        <v>2642676.8400000003</v>
      </c>
      <c r="J15" s="11">
        <v>2444861.2319999998</v>
      </c>
      <c r="K15" s="11">
        <v>2285561.1239999998</v>
      </c>
      <c r="L15" s="11">
        <v>1382757.8040000005</v>
      </c>
      <c r="M15" s="11">
        <v>1328219.8559999999</v>
      </c>
      <c r="N15" s="11">
        <v>1349274.996</v>
      </c>
      <c r="O15" s="11">
        <v>1191403.2900000003</v>
      </c>
      <c r="P15" s="11">
        <v>1000908.48</v>
      </c>
      <c r="Q15" s="11">
        <v>1138052.19</v>
      </c>
      <c r="R15" s="11">
        <v>1290992.01</v>
      </c>
      <c r="S15" s="11">
        <v>1571346.81</v>
      </c>
      <c r="T15" s="10"/>
      <c r="U15" s="10"/>
    </row>
    <row r="16" spans="1:21" s="7" customFormat="1" ht="42.75" customHeight="1" x14ac:dyDescent="0.2">
      <c r="A16" s="13">
        <v>8</v>
      </c>
      <c r="B16" s="12" t="s">
        <v>12</v>
      </c>
      <c r="C16" s="10">
        <v>748693.7699999999</v>
      </c>
      <c r="D16" s="10">
        <v>526920.56999999983</v>
      </c>
      <c r="E16" s="10">
        <v>566948.16</v>
      </c>
      <c r="F16" s="11">
        <v>708685.2</v>
      </c>
      <c r="G16" s="11">
        <v>752746.93200000003</v>
      </c>
      <c r="H16" s="11">
        <v>1474989.5880000002</v>
      </c>
      <c r="I16" s="11">
        <v>2304870.2280000001</v>
      </c>
      <c r="J16" s="11">
        <v>2038548.3840000003</v>
      </c>
      <c r="K16" s="11">
        <v>1990275.6240000003</v>
      </c>
      <c r="L16" s="11">
        <v>799273.65600000008</v>
      </c>
      <c r="M16" s="11">
        <v>891197.31600000011</v>
      </c>
      <c r="N16" s="11">
        <v>713820.6</v>
      </c>
      <c r="O16" s="11">
        <v>799220.4</v>
      </c>
      <c r="P16" s="11">
        <v>644816.03999999992</v>
      </c>
      <c r="Q16" s="11">
        <v>762711.51</v>
      </c>
      <c r="R16" s="11">
        <v>783319.68000000017</v>
      </c>
      <c r="S16" s="11">
        <v>986681.52</v>
      </c>
      <c r="T16" s="10"/>
      <c r="U16" s="10"/>
    </row>
    <row r="17" spans="1:21" s="7" customFormat="1" ht="39" customHeight="1" x14ac:dyDescent="0.2">
      <c r="A17" s="13">
        <v>9</v>
      </c>
      <c r="B17" s="12" t="s">
        <v>13</v>
      </c>
      <c r="C17" s="10">
        <v>1549901.76</v>
      </c>
      <c r="D17" s="10">
        <v>1106773.7999999998</v>
      </c>
      <c r="E17" s="10">
        <v>992159.28000000014</v>
      </c>
      <c r="F17" s="11">
        <v>1351226.4480000001</v>
      </c>
      <c r="G17" s="11">
        <v>1251188.8559999999</v>
      </c>
      <c r="H17" s="11">
        <v>2131704.5400000005</v>
      </c>
      <c r="I17" s="11">
        <v>2498577.5160000003</v>
      </c>
      <c r="J17" s="11">
        <v>2300761.9079999998</v>
      </c>
      <c r="K17" s="11">
        <v>2613918.6000000006</v>
      </c>
      <c r="L17" s="11">
        <v>1604812.5000000002</v>
      </c>
      <c r="M17" s="11">
        <v>1545549.9839999999</v>
      </c>
      <c r="N17" s="11">
        <v>1072887.7680000002</v>
      </c>
      <c r="O17" s="11">
        <v>1506593.2200000002</v>
      </c>
      <c r="P17" s="11">
        <v>1282413.99</v>
      </c>
      <c r="Q17" s="11">
        <v>1388279.31</v>
      </c>
      <c r="R17" s="11">
        <v>1517158.8299999998</v>
      </c>
      <c r="S17" s="11">
        <v>1682024.1900000002</v>
      </c>
      <c r="T17" s="10"/>
      <c r="U17" s="10"/>
    </row>
    <row r="18" spans="1:21" s="7" customFormat="1" ht="32.25" customHeight="1" x14ac:dyDescent="0.2">
      <c r="A18" s="14">
        <v>10</v>
      </c>
      <c r="B18" s="15" t="s">
        <v>14</v>
      </c>
      <c r="C18" s="16">
        <v>3770472.5500000021</v>
      </c>
      <c r="D18" s="16">
        <v>3491163.8500000006</v>
      </c>
      <c r="E18" s="16">
        <v>3807974.2840000009</v>
      </c>
      <c r="F18" s="17">
        <v>3726732.2560000014</v>
      </c>
      <c r="G18" s="17">
        <v>4986445.8760000002</v>
      </c>
      <c r="H18" s="17">
        <v>4561645.5880000014</v>
      </c>
      <c r="I18" s="17">
        <v>10472799.112000003</v>
      </c>
      <c r="J18" s="17">
        <v>13060013.632000007</v>
      </c>
      <c r="K18" s="17">
        <v>4590609.2440000065</v>
      </c>
      <c r="L18" s="17">
        <v>9481153.3720000014</v>
      </c>
      <c r="M18" s="17">
        <v>2671202.14</v>
      </c>
      <c r="N18" s="17">
        <v>4079739.6520000026</v>
      </c>
      <c r="O18" s="17">
        <v>2753872.5700000017</v>
      </c>
      <c r="P18" s="17">
        <v>4542808.1800000016</v>
      </c>
      <c r="Q18" s="17">
        <v>3662619.640000002</v>
      </c>
      <c r="R18" s="17">
        <v>5334915.1000000006</v>
      </c>
      <c r="S18" s="17">
        <v>5314620.7599999988</v>
      </c>
      <c r="T18" s="16"/>
      <c r="U18" s="16"/>
    </row>
    <row r="19" spans="1:21" s="20" customFormat="1" ht="19.5" customHeight="1" x14ac:dyDescent="0.2">
      <c r="A19" s="18"/>
      <c r="B19" s="19" t="s">
        <v>15</v>
      </c>
      <c r="C19" s="23">
        <f>SUM(C9:C18)</f>
        <v>13557456.000000002</v>
      </c>
      <c r="D19" s="23">
        <f t="shared" ref="D19:G19" si="0">SUM(D9:D18)</f>
        <v>10921284</v>
      </c>
      <c r="E19" s="23">
        <f t="shared" si="0"/>
        <v>11092464</v>
      </c>
      <c r="F19" s="23">
        <f t="shared" si="0"/>
        <v>12941208.000000002</v>
      </c>
      <c r="G19" s="23">
        <f t="shared" si="0"/>
        <v>15159700.800000001</v>
      </c>
      <c r="H19" s="23">
        <f t="shared" ref="H19" si="1">SUM(H9:H18)</f>
        <v>20705932.800000004</v>
      </c>
      <c r="I19" s="23">
        <f t="shared" ref="I19" si="2">SUM(I9:I18)</f>
        <v>29949652.800000004</v>
      </c>
      <c r="J19" s="23">
        <f t="shared" ref="J19" si="3">SUM(J9:J18)</f>
        <v>31058899.200000007</v>
      </c>
      <c r="K19" s="23">
        <f t="shared" ref="K19" si="4">SUM(K9:K18)</f>
        <v>27238161.600000009</v>
      </c>
      <c r="L19" s="23">
        <f t="shared" ref="L19" si="5">SUM(L9:L18)</f>
        <v>20089684.800000004</v>
      </c>
      <c r="M19" s="23">
        <f t="shared" ref="M19" si="6">SUM(M9:M18)</f>
        <v>13310956.800000001</v>
      </c>
      <c r="N19" s="23">
        <f t="shared" ref="N19" si="7">SUM(N9:N18)</f>
        <v>12941208.000000004</v>
      </c>
      <c r="O19" s="23">
        <f t="shared" ref="O19" si="8">SUM(O9:O18)</f>
        <v>13180860.000000004</v>
      </c>
      <c r="P19" s="23">
        <f t="shared" ref="P19" si="9">SUM(P9:P18)</f>
        <v>12427668.000000004</v>
      </c>
      <c r="Q19" s="23">
        <f t="shared" ref="Q19" si="10">SUM(Q9:Q18)</f>
        <v>12553200.000000002</v>
      </c>
      <c r="R19" s="23">
        <f t="shared" ref="R19" si="11">SUM(R9:R18)</f>
        <v>14812776</v>
      </c>
      <c r="S19" s="23">
        <f t="shared" ref="S19" si="12">SUM(S9:S18)</f>
        <v>16444692</v>
      </c>
    </row>
  </sheetData>
  <mergeCells count="7">
    <mergeCell ref="O7:S7"/>
    <mergeCell ref="C7:N7"/>
    <mergeCell ref="B7:B8"/>
    <mergeCell ref="A7:A8"/>
    <mergeCell ref="A3:B3"/>
    <mergeCell ref="A4:H4"/>
    <mergeCell ref="A5:H5"/>
  </mergeCells>
  <pageMargins left="0.2" right="0.19" top="0.47" bottom="0.14000000000000001" header="0.23" footer="0.14000000000000001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cong suất</vt:lpstr>
      <vt:lpstr>Bieu tong hop T8-2021 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2023-05-26T09:14:46Z</cp:lastPrinted>
  <dcterms:created xsi:type="dcterms:W3CDTF">2023-05-23T10:34:25Z</dcterms:created>
  <dcterms:modified xsi:type="dcterms:W3CDTF">2023-05-26T09:15:35Z</dcterms:modified>
</cp:coreProperties>
</file>